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dneskommune.sharepoint.com/sites/Rapportering2019/Shared Documents/Rapportering 2020/2. Perioderapport 2020/LÅST Saksframlegg og vedlegg/"/>
    </mc:Choice>
  </mc:AlternateContent>
  <xr:revisionPtr revIDLastSave="79" documentId="8_{E7740FFC-A056-4F2B-8F8A-EEAFE1A1697B}" xr6:coauthVersionLast="45" xr6:coauthVersionMax="45" xr10:uidLastSave="{2202F2EB-C83A-4CA3-8D2C-6F23A806D9C7}"/>
  <bookViews>
    <workbookView xWindow="-21615" yWindow="1575" windowWidth="32310" windowHeight="20445" xr2:uid="{771EC734-2EEE-4D18-B8F9-48244CC1A8D3}"/>
  </bookViews>
  <sheets>
    <sheet name="Vedlegg perioderappor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3" l="1"/>
  <c r="C36" i="3"/>
  <c r="C20" i="3"/>
  <c r="C76" i="3" s="1"/>
  <c r="E14" i="3"/>
  <c r="E76" i="3" s="1"/>
</calcChain>
</file>

<file path=xl/sharedStrings.xml><?xml version="1.0" encoding="utf-8"?>
<sst xmlns="http://schemas.openxmlformats.org/spreadsheetml/2006/main" count="76" uniqueCount="76">
  <si>
    <t>Oppdatert anslag per august 2020</t>
  </si>
  <si>
    <t>Budsjettjustert i 1. perioderapport</t>
  </si>
  <si>
    <t>Forslag budsjettjustering 2. perioderapport</t>
  </si>
  <si>
    <t>Sentrale inntekter og utgifter</t>
  </si>
  <si>
    <t>Skattesvikt Sandnes</t>
  </si>
  <si>
    <t>Redusert inntektsutjevning (rammetilskuddet øker som følge av at skattesvikten er høyere i Sandnes enn i resten av landet)</t>
  </si>
  <si>
    <t>3,75 mrd til kommunene, utbetalt 20. april. Skal dekke økte utgifer og reduserte inntekter ifm Korona</t>
  </si>
  <si>
    <t>1 mrd til kommunene, dekning av tapt foreldrebetaling SFO og barnehage. Forutsetter at tapet fullfinansiereres (midlene er ikke fordelt til kommunene per 22.04)</t>
  </si>
  <si>
    <t xml:space="preserve">Skjønnsmidler 250 mill. </t>
  </si>
  <si>
    <t>Redusert arbeidsgiveravgift 3. termin</t>
  </si>
  <si>
    <t>Redusert lønnsreserve, deflator nedjustert fra 3,1 - 1,4%</t>
  </si>
  <si>
    <t>Søknad skjønnsmidler koronautgifter og smittevern, ikke søkt enda</t>
  </si>
  <si>
    <t xml:space="preserve">Økt rammetilskudd, tiltakspakke 3; kompensasjon redusert skatt kr 7,97 mill, økt tilgjengelighet helsesstasjon og skolehelsetjeneste, kl 1,037 mill aktivititetstiltak for ban og unge med store behov, kr 0,996 mill. </t>
  </si>
  <si>
    <t>Renteutgifter, mindreforbruk</t>
  </si>
  <si>
    <t>Mindreinntekt renteinntekter og utbytte</t>
  </si>
  <si>
    <t>Aksjetap per august</t>
  </si>
  <si>
    <t>Stans i bosetting av flyktninger. Sandnes har budsjettert med bosetting av 60 stk. i 2020</t>
  </si>
  <si>
    <t>Konsesjonskraft</t>
  </si>
  <si>
    <t>Lavere strømutgifter</t>
  </si>
  <si>
    <t>Delsum</t>
  </si>
  <si>
    <t>Skole</t>
  </si>
  <si>
    <t>Egenbetaling SFO</t>
  </si>
  <si>
    <t>Økt renhold skolene</t>
  </si>
  <si>
    <t>Leie av Sandneshallen</t>
  </si>
  <si>
    <t>Oppvekst barn og unge</t>
  </si>
  <si>
    <t>Egenbetaling barnehage, kommunale</t>
  </si>
  <si>
    <t>Egenbetaling barnehage, netto private</t>
  </si>
  <si>
    <t>Nye lisenser til fleksibel arbeidsplass PPT</t>
  </si>
  <si>
    <t>Helse og velferd:</t>
  </si>
  <si>
    <t>Legevakt (dobbel bemanning) og koronalegevakt Klepp (luftveislegevakt)</t>
  </si>
  <si>
    <t>Ekstra personell innen pleie og omsorg</t>
  </si>
  <si>
    <t>Ekstra legeressurser</t>
  </si>
  <si>
    <t>Fastleger i karantene</t>
  </si>
  <si>
    <t>Smittevernutstyr</t>
  </si>
  <si>
    <t>Boliger kjøpes (dekkes på investering - kjøp av sosiale boliger)</t>
  </si>
  <si>
    <t>Nav ekstra ressurser</t>
  </si>
  <si>
    <t>Nav økt utbetaling sosialhjelp</t>
  </si>
  <si>
    <t>Vektertjeneste NAV</t>
  </si>
  <si>
    <t>Headsett (Nav og legevakt)</t>
  </si>
  <si>
    <t>Bruk av hotell</t>
  </si>
  <si>
    <t>Midlertidig sykehjemsavdeling på Åse, på grunn av Covid-19</t>
  </si>
  <si>
    <t xml:space="preserve">Sandnes helsesenter - ekstrakostnader </t>
  </si>
  <si>
    <t>Interkommunale tiltak helse og velferd</t>
  </si>
  <si>
    <t>Sr-bank smittevernutyr 5 mill går til flere kommuner. Usikkert hvor mye Sandnes får</t>
  </si>
  <si>
    <t>Byutvikling og teknisk</t>
  </si>
  <si>
    <t>Gratis parkering</t>
  </si>
  <si>
    <t>Ekstra vask av toaletter</t>
  </si>
  <si>
    <t xml:space="preserve">Tilpassing av gravplasser, ekstra vask, toaletter, vakthold, begrensende tiltak, skilting mv </t>
  </si>
  <si>
    <t xml:space="preserve">Tap av inntekter billett svømmehaller </t>
  </si>
  <si>
    <t xml:space="preserve">Tap av inntekter utleie idrettsanlegg </t>
  </si>
  <si>
    <t>Tap av inntekter, gratis gatetunutleie</t>
  </si>
  <si>
    <t>Kultur og næring</t>
  </si>
  <si>
    <t>Kulturhuset, tapte inntekter</t>
  </si>
  <si>
    <t>Kulturhuset, påløpte utgifter avlyste arr.</t>
  </si>
  <si>
    <t>Organisasjon, økonomi, innovasjon og digitalisering</t>
  </si>
  <si>
    <t>Nye lisenser til fleksibel arbeidsplass</t>
  </si>
  <si>
    <t>Ekstra PC og telefon til nyopprettede avdelinger</t>
  </si>
  <si>
    <t>Eiendom</t>
  </si>
  <si>
    <t>Diverse kostnader innen drift og forvaltning</t>
  </si>
  <si>
    <t>Sum</t>
  </si>
  <si>
    <t>Virksomhetsleder legevakt + avdelingsleder</t>
  </si>
  <si>
    <t>Kommuneoverlege</t>
  </si>
  <si>
    <t>Helse og velferd felles: 20 månedsverk i perioden mars-sept</t>
  </si>
  <si>
    <t>Flyktningsenheten: Merkostnad i intro - brukt flere busser og timer/ansatte i sommerprogram</t>
  </si>
  <si>
    <t>Legetjenester: 20 % smittevernlege mai-september</t>
  </si>
  <si>
    <t>Boligtjenesten: 91,5 timer til rigging og oppfølging av "koronaleiligheter"</t>
  </si>
  <si>
    <t>EFF: Utstyr som ikke er ført på 2255</t>
  </si>
  <si>
    <t>EFF: Koronarelaterte vikarutgifter ikke ført på 2555</t>
  </si>
  <si>
    <t>Lønnsutgifter</t>
  </si>
  <si>
    <t>Innovasjon og digitalisering</t>
  </si>
  <si>
    <t>Diverse</t>
  </si>
  <si>
    <t>Renhold hele kommunen</t>
  </si>
  <si>
    <t>Ekstrahjelp/overtid</t>
  </si>
  <si>
    <t>Vikarutgifter hele kommunen</t>
  </si>
  <si>
    <t>Skjenkekontroll</t>
  </si>
  <si>
    <t>Kurs, konferanser, reiser, hele kommunen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</si>
</sst>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3" fontId="0" fillId="4" borderId="1" xfId="0" applyNumberFormat="1" applyFill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2" fillId="0" borderId="0" xfId="0" applyFont="1"/>
    <xf numFmtId="3" fontId="2" fillId="0" borderId="0" xfId="0" applyNumberFormat="1" applyFont="1"/>
    <xf numFmtId="3" fontId="1" fillId="3" borderId="1" xfId="0" applyNumberFormat="1" applyFont="1" applyFill="1" applyBorder="1" applyAlignment="1">
      <alignment wrapText="1"/>
    </xf>
    <xf numFmtId="3" fontId="1" fillId="5" borderId="1" xfId="0" applyNumberFormat="1" applyFont="1" applyFill="1" applyBorder="1" applyAlignment="1">
      <alignment wrapText="1"/>
    </xf>
    <xf numFmtId="0" fontId="1" fillId="0" borderId="0" xfId="0" applyFont="1"/>
    <xf numFmtId="49" fontId="0" fillId="6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3" fontId="3" fillId="3" borderId="1" xfId="0" applyNumberFormat="1" applyFont="1" applyFill="1" applyBorder="1" applyAlignment="1">
      <alignment wrapText="1"/>
    </xf>
    <xf numFmtId="3" fontId="3" fillId="4" borderId="1" xfId="0" applyNumberFormat="1" applyFont="1" applyFill="1" applyBorder="1" applyAlignment="1">
      <alignment wrapText="1"/>
    </xf>
    <xf numFmtId="3" fontId="3" fillId="5" borderId="1" xfId="0" applyNumberFormat="1" applyFont="1" applyFill="1" applyBorder="1" applyAlignment="1">
      <alignment wrapText="1"/>
    </xf>
    <xf numFmtId="3" fontId="0" fillId="0" borderId="0" xfId="0" applyNumberFormat="1" applyAlignment="1">
      <alignment wrapText="1"/>
    </xf>
    <xf numFmtId="49" fontId="0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03383-09B1-45E8-9A1C-FD46DFA1577E}">
  <dimension ref="B2:H76"/>
  <sheetViews>
    <sheetView tabSelected="1" topLeftCell="A45" zoomScale="115" zoomScaleNormal="115" workbookViewId="0">
      <selection activeCell="G59" sqref="G59"/>
    </sheetView>
  </sheetViews>
  <sheetFormatPr baseColWidth="10" defaultColWidth="11.28515625" defaultRowHeight="15" x14ac:dyDescent="0.25"/>
  <cols>
    <col min="1" max="1" width="3" customWidth="1"/>
    <col min="2" max="2" width="45.7109375" style="1" bestFit="1" customWidth="1"/>
    <col min="3" max="3" width="29.140625" customWidth="1"/>
    <col min="4" max="5" width="21.140625" customWidth="1"/>
    <col min="7" max="7" width="39.7109375" bestFit="1" customWidth="1"/>
  </cols>
  <sheetData>
    <row r="2" spans="2:8" ht="45" x14ac:dyDescent="0.25">
      <c r="B2" s="2"/>
      <c r="C2" s="3" t="s">
        <v>0</v>
      </c>
      <c r="D2" s="4" t="s">
        <v>1</v>
      </c>
      <c r="E2" s="5" t="s">
        <v>2</v>
      </c>
    </row>
    <row r="3" spans="2:8" x14ac:dyDescent="0.25">
      <c r="B3" s="6" t="s">
        <v>3</v>
      </c>
      <c r="C3" s="7"/>
      <c r="D3" s="8"/>
      <c r="E3" s="9"/>
    </row>
    <row r="4" spans="2:8" x14ac:dyDescent="0.25">
      <c r="B4" s="10" t="s">
        <v>4</v>
      </c>
      <c r="C4" s="7">
        <v>192000000</v>
      </c>
      <c r="D4" s="8">
        <v>170000000</v>
      </c>
      <c r="E4" s="9">
        <v>22000000</v>
      </c>
    </row>
    <row r="5" spans="2:8" ht="45" x14ac:dyDescent="0.25">
      <c r="B5" s="10" t="s">
        <v>5</v>
      </c>
      <c r="C5" s="7">
        <v>-77500000</v>
      </c>
      <c r="D5" s="8">
        <v>-90000000</v>
      </c>
      <c r="E5" s="9">
        <v>12500000</v>
      </c>
    </row>
    <row r="6" spans="2:8" ht="45" x14ac:dyDescent="0.25">
      <c r="B6" s="10" t="s">
        <v>6</v>
      </c>
      <c r="C6" s="7">
        <v>-54100000</v>
      </c>
      <c r="D6" s="8">
        <v>-54100000</v>
      </c>
      <c r="E6" s="9"/>
    </row>
    <row r="7" spans="2:8" ht="60" x14ac:dyDescent="0.25">
      <c r="B7" s="10" t="s">
        <v>7</v>
      </c>
      <c r="C7" s="7">
        <v>-17281000</v>
      </c>
      <c r="D7" s="8">
        <v>-17280000</v>
      </c>
      <c r="E7" s="9"/>
    </row>
    <row r="8" spans="2:8" x14ac:dyDescent="0.25">
      <c r="B8" s="10" t="s">
        <v>8</v>
      </c>
      <c r="C8" s="7">
        <v>-2688000</v>
      </c>
      <c r="D8" s="8">
        <v>-2688000</v>
      </c>
      <c r="E8" s="9"/>
    </row>
    <row r="9" spans="2:8" x14ac:dyDescent="0.25">
      <c r="B9" s="10" t="s">
        <v>9</v>
      </c>
      <c r="C9" s="7">
        <v>-25200000</v>
      </c>
      <c r="D9" s="8"/>
      <c r="E9" s="9">
        <v>-22563000</v>
      </c>
    </row>
    <row r="10" spans="2:8" ht="30" x14ac:dyDescent="0.25">
      <c r="B10" s="10" t="s">
        <v>10</v>
      </c>
      <c r="C10" s="7">
        <v>-20000000</v>
      </c>
      <c r="D10" s="8"/>
      <c r="E10" s="9">
        <v>-20000000</v>
      </c>
    </row>
    <row r="11" spans="2:8" ht="30" x14ac:dyDescent="0.25">
      <c r="B11" s="10" t="s">
        <v>11</v>
      </c>
      <c r="C11" s="7">
        <v>-7000000</v>
      </c>
      <c r="D11" s="8"/>
      <c r="E11" s="9"/>
    </row>
    <row r="12" spans="2:8" ht="75" x14ac:dyDescent="0.25">
      <c r="B12" s="10" t="s">
        <v>12</v>
      </c>
      <c r="C12" s="7">
        <v>-10003000</v>
      </c>
      <c r="D12" s="8"/>
      <c r="E12" s="9">
        <v>-10003000</v>
      </c>
      <c r="G12" s="11"/>
      <c r="H12" s="12"/>
    </row>
    <row r="13" spans="2:8" x14ac:dyDescent="0.25">
      <c r="B13" s="10" t="s">
        <v>13</v>
      </c>
      <c r="C13" s="7">
        <v>-25000000</v>
      </c>
      <c r="D13" s="8">
        <v>-15000000</v>
      </c>
      <c r="E13" s="9">
        <v>-10000000</v>
      </c>
      <c r="G13" s="11"/>
      <c r="H13" s="11"/>
    </row>
    <row r="14" spans="2:8" x14ac:dyDescent="0.25">
      <c r="B14" s="10" t="s">
        <v>14</v>
      </c>
      <c r="C14" s="7">
        <v>28120000</v>
      </c>
      <c r="D14" s="8">
        <v>30800000</v>
      </c>
      <c r="E14" s="9">
        <f>-4815000-500000+1200000+1435000</f>
        <v>-2680000</v>
      </c>
    </row>
    <row r="15" spans="2:8" x14ac:dyDescent="0.25">
      <c r="B15" s="10" t="s">
        <v>15</v>
      </c>
      <c r="C15" s="7">
        <v>16500000</v>
      </c>
      <c r="D15" s="8"/>
      <c r="E15" s="9"/>
    </row>
    <row r="16" spans="2:8" x14ac:dyDescent="0.25">
      <c r="B16" s="10"/>
      <c r="C16" s="7"/>
      <c r="D16" s="8"/>
      <c r="E16" s="9"/>
    </row>
    <row r="17" spans="2:5" ht="30" x14ac:dyDescent="0.25">
      <c r="B17" s="10" t="s">
        <v>16</v>
      </c>
      <c r="C17" s="7">
        <v>5000000</v>
      </c>
      <c r="D17" s="8"/>
      <c r="E17" s="9"/>
    </row>
    <row r="18" spans="2:5" x14ac:dyDescent="0.25">
      <c r="B18" s="10" t="s">
        <v>17</v>
      </c>
      <c r="C18" s="7"/>
      <c r="D18" s="8"/>
      <c r="E18" s="9"/>
    </row>
    <row r="19" spans="2:5" x14ac:dyDescent="0.25">
      <c r="B19" s="10" t="s">
        <v>18</v>
      </c>
      <c r="C19" s="7"/>
      <c r="D19" s="8"/>
      <c r="E19" s="9"/>
    </row>
    <row r="20" spans="2:5" s="15" customFormat="1" x14ac:dyDescent="0.25">
      <c r="B20" s="6" t="s">
        <v>19</v>
      </c>
      <c r="C20" s="13">
        <f>SUM(C3:C19)</f>
        <v>2848000</v>
      </c>
      <c r="D20" s="8"/>
      <c r="E20" s="14"/>
    </row>
    <row r="21" spans="2:5" x14ac:dyDescent="0.25">
      <c r="B21" s="6" t="s">
        <v>20</v>
      </c>
      <c r="C21" s="3"/>
      <c r="D21" s="8"/>
      <c r="E21" s="5"/>
    </row>
    <row r="22" spans="2:5" x14ac:dyDescent="0.25">
      <c r="B22" s="10" t="s">
        <v>21</v>
      </c>
      <c r="C22" s="7">
        <v>6200000</v>
      </c>
      <c r="D22" s="8">
        <v>6200000</v>
      </c>
      <c r="E22" s="9"/>
    </row>
    <row r="23" spans="2:5" x14ac:dyDescent="0.25">
      <c r="B23" s="10" t="s">
        <v>22</v>
      </c>
      <c r="C23" s="7">
        <v>1000000</v>
      </c>
      <c r="D23" s="8"/>
      <c r="E23" s="9"/>
    </row>
    <row r="24" spans="2:5" x14ac:dyDescent="0.25">
      <c r="B24" s="10" t="s">
        <v>23</v>
      </c>
      <c r="C24" s="7">
        <v>50000</v>
      </c>
      <c r="D24" s="8"/>
      <c r="E24" s="9"/>
    </row>
    <row r="25" spans="2:5" x14ac:dyDescent="0.25">
      <c r="B25" s="10" t="s">
        <v>68</v>
      </c>
      <c r="C25" s="7">
        <v>1000000</v>
      </c>
      <c r="D25" s="8"/>
      <c r="E25" s="9"/>
    </row>
    <row r="26" spans="2:5" ht="25.9" customHeight="1" x14ac:dyDescent="0.25">
      <c r="B26" s="6" t="s">
        <v>24</v>
      </c>
      <c r="C26" s="7"/>
      <c r="D26" s="8"/>
      <c r="E26" s="9"/>
    </row>
    <row r="27" spans="2:5" x14ac:dyDescent="0.25">
      <c r="B27" s="10" t="s">
        <v>25</v>
      </c>
      <c r="C27" s="7">
        <v>7500000</v>
      </c>
      <c r="D27" s="8">
        <v>7500000</v>
      </c>
      <c r="E27" s="9"/>
    </row>
    <row r="28" spans="2:5" x14ac:dyDescent="0.25">
      <c r="B28" s="10" t="s">
        <v>26</v>
      </c>
      <c r="C28" s="7">
        <v>8600000</v>
      </c>
      <c r="D28" s="8">
        <v>8600000</v>
      </c>
      <c r="E28" s="9"/>
    </row>
    <row r="29" spans="2:5" x14ac:dyDescent="0.25">
      <c r="B29" s="16" t="s">
        <v>27</v>
      </c>
      <c r="C29" s="7">
        <v>156000</v>
      </c>
      <c r="D29" s="8"/>
      <c r="E29" s="9"/>
    </row>
    <row r="30" spans="2:5" x14ac:dyDescent="0.25">
      <c r="B30" s="6" t="s">
        <v>28</v>
      </c>
      <c r="C30" s="7"/>
      <c r="D30" s="8"/>
      <c r="E30" s="9"/>
    </row>
    <row r="31" spans="2:5" ht="30" x14ac:dyDescent="0.25">
      <c r="B31" s="17" t="s">
        <v>29</v>
      </c>
      <c r="C31" s="7">
        <v>18000000</v>
      </c>
      <c r="D31" s="8"/>
      <c r="E31" s="9">
        <v>12000000</v>
      </c>
    </row>
    <row r="32" spans="2:5" x14ac:dyDescent="0.25">
      <c r="B32" s="10" t="s">
        <v>30</v>
      </c>
      <c r="C32" s="7">
        <v>12000000</v>
      </c>
      <c r="D32" s="8"/>
      <c r="E32" s="9">
        <v>4500000</v>
      </c>
    </row>
    <row r="33" spans="2:7" x14ac:dyDescent="0.25">
      <c r="B33" s="10" t="s">
        <v>31</v>
      </c>
      <c r="C33" s="7">
        <v>600000</v>
      </c>
      <c r="D33" s="8"/>
      <c r="E33" s="9"/>
    </row>
    <row r="34" spans="2:7" x14ac:dyDescent="0.25">
      <c r="B34" s="18" t="s">
        <v>32</v>
      </c>
      <c r="C34" s="19">
        <v>117000</v>
      </c>
      <c r="D34" s="20"/>
      <c r="E34" s="21"/>
    </row>
    <row r="35" spans="2:7" x14ac:dyDescent="0.25">
      <c r="B35" s="10" t="s">
        <v>33</v>
      </c>
      <c r="C35" s="7">
        <v>20000000</v>
      </c>
      <c r="D35" s="8"/>
      <c r="E35" s="9">
        <v>15000000</v>
      </c>
      <c r="G35" s="22"/>
    </row>
    <row r="36" spans="2:7" ht="30" x14ac:dyDescent="0.25">
      <c r="B36" s="10" t="s">
        <v>34</v>
      </c>
      <c r="C36" s="7">
        <f>ROUND(818683,-3)</f>
        <v>819000</v>
      </c>
      <c r="D36" s="8"/>
      <c r="E36" s="9"/>
    </row>
    <row r="37" spans="2:7" x14ac:dyDescent="0.25">
      <c r="B37" s="10" t="s">
        <v>35</v>
      </c>
      <c r="C37" s="19">
        <v>350000</v>
      </c>
      <c r="D37" s="8"/>
      <c r="E37" s="9"/>
    </row>
    <row r="38" spans="2:7" x14ac:dyDescent="0.25">
      <c r="B38" s="10" t="s">
        <v>36</v>
      </c>
      <c r="C38" s="19">
        <v>1400000</v>
      </c>
      <c r="D38" s="8"/>
      <c r="E38" s="9"/>
    </row>
    <row r="39" spans="2:7" x14ac:dyDescent="0.25">
      <c r="B39" s="10" t="s">
        <v>37</v>
      </c>
      <c r="C39" s="19">
        <v>504000</v>
      </c>
      <c r="D39" s="8"/>
      <c r="E39" s="9"/>
    </row>
    <row r="40" spans="2:7" x14ac:dyDescent="0.25">
      <c r="B40" s="10" t="s">
        <v>38</v>
      </c>
      <c r="C40" s="7">
        <v>490000</v>
      </c>
      <c r="D40" s="8"/>
      <c r="E40" s="9"/>
    </row>
    <row r="41" spans="2:7" x14ac:dyDescent="0.25">
      <c r="B41" s="10" t="s">
        <v>39</v>
      </c>
      <c r="C41" s="7">
        <v>0</v>
      </c>
      <c r="D41" s="8"/>
      <c r="E41" s="9"/>
    </row>
    <row r="42" spans="2:7" ht="30" x14ac:dyDescent="0.25">
      <c r="B42" s="10" t="s">
        <v>40</v>
      </c>
      <c r="C42" s="7">
        <v>1300000</v>
      </c>
      <c r="D42" s="8"/>
      <c r="E42" s="9">
        <v>1300000</v>
      </c>
    </row>
    <row r="43" spans="2:7" x14ac:dyDescent="0.25">
      <c r="B43" s="10" t="s">
        <v>41</v>
      </c>
      <c r="C43" s="7">
        <v>300000</v>
      </c>
      <c r="D43" s="8"/>
      <c r="E43" s="9"/>
    </row>
    <row r="44" spans="2:7" x14ac:dyDescent="0.25">
      <c r="B44" s="10" t="s">
        <v>60</v>
      </c>
      <c r="C44" s="7">
        <v>1200000</v>
      </c>
      <c r="D44" s="8"/>
      <c r="E44" s="9"/>
    </row>
    <row r="45" spans="2:7" x14ac:dyDescent="0.25">
      <c r="B45" s="10" t="s">
        <v>61</v>
      </c>
      <c r="C45" s="7">
        <v>1000000</v>
      </c>
      <c r="D45" s="8"/>
      <c r="E45" s="9"/>
    </row>
    <row r="46" spans="2:7" ht="30" x14ac:dyDescent="0.25">
      <c r="B46" s="10" t="s">
        <v>62</v>
      </c>
      <c r="C46" s="7">
        <v>1690000</v>
      </c>
      <c r="D46" s="8"/>
      <c r="E46" s="9"/>
    </row>
    <row r="47" spans="2:7" ht="30" x14ac:dyDescent="0.25">
      <c r="B47" s="10" t="s">
        <v>63</v>
      </c>
      <c r="C47" s="7">
        <v>118000</v>
      </c>
      <c r="D47" s="8"/>
      <c r="E47" s="9"/>
    </row>
    <row r="48" spans="2:7" ht="30" x14ac:dyDescent="0.25">
      <c r="B48" s="10" t="s">
        <v>64</v>
      </c>
      <c r="C48" s="7">
        <v>93000</v>
      </c>
      <c r="D48" s="8"/>
      <c r="E48" s="9"/>
    </row>
    <row r="49" spans="2:5" ht="30" x14ac:dyDescent="0.25">
      <c r="B49" s="10" t="s">
        <v>65</v>
      </c>
      <c r="C49" s="7">
        <v>40000</v>
      </c>
      <c r="D49" s="8"/>
      <c r="E49" s="9"/>
    </row>
    <row r="50" spans="2:5" x14ac:dyDescent="0.25">
      <c r="B50" s="10" t="s">
        <v>66</v>
      </c>
      <c r="C50" s="7">
        <v>250000</v>
      </c>
      <c r="D50" s="8"/>
      <c r="E50" s="9"/>
    </row>
    <row r="51" spans="2:5" ht="30" x14ac:dyDescent="0.25">
      <c r="B51" s="10" t="s">
        <v>67</v>
      </c>
      <c r="C51" s="7">
        <v>500000</v>
      </c>
      <c r="D51" s="8"/>
      <c r="E51" s="9"/>
    </row>
    <row r="52" spans="2:5" x14ac:dyDescent="0.25">
      <c r="B52" s="6" t="s">
        <v>42</v>
      </c>
      <c r="C52" s="7"/>
      <c r="D52" s="8"/>
      <c r="E52" s="9"/>
    </row>
    <row r="53" spans="2:5" ht="30" x14ac:dyDescent="0.25">
      <c r="B53" s="10" t="s">
        <v>43</v>
      </c>
      <c r="C53" s="7">
        <v>-1000000</v>
      </c>
      <c r="D53" s="8"/>
      <c r="E53" s="9"/>
    </row>
    <row r="54" spans="2:5" x14ac:dyDescent="0.25">
      <c r="B54" s="6" t="s">
        <v>44</v>
      </c>
      <c r="C54" s="7"/>
      <c r="D54" s="8"/>
      <c r="E54" s="9"/>
    </row>
    <row r="55" spans="2:5" x14ac:dyDescent="0.25">
      <c r="B55" s="10" t="s">
        <v>45</v>
      </c>
      <c r="C55" s="7">
        <v>4500000</v>
      </c>
      <c r="D55" s="8"/>
      <c r="E55" s="9"/>
    </row>
    <row r="56" spans="2:5" x14ac:dyDescent="0.25">
      <c r="B56" s="10" t="s">
        <v>46</v>
      </c>
      <c r="C56" s="7">
        <v>200000</v>
      </c>
      <c r="D56" s="8"/>
      <c r="E56" s="9"/>
    </row>
    <row r="57" spans="2:5" ht="30" x14ac:dyDescent="0.25">
      <c r="B57" s="10" t="s">
        <v>47</v>
      </c>
      <c r="C57" s="7">
        <v>1000000</v>
      </c>
      <c r="D57" s="8"/>
      <c r="E57" s="9"/>
    </row>
    <row r="58" spans="2:5" x14ac:dyDescent="0.25">
      <c r="B58" s="10" t="s">
        <v>48</v>
      </c>
      <c r="C58" s="7">
        <v>2800000</v>
      </c>
      <c r="D58" s="8"/>
      <c r="E58" s="9"/>
    </row>
    <row r="59" spans="2:5" x14ac:dyDescent="0.25">
      <c r="B59" s="10" t="s">
        <v>49</v>
      </c>
      <c r="C59" s="7">
        <v>370000</v>
      </c>
      <c r="D59" s="8"/>
      <c r="E59" s="9"/>
    </row>
    <row r="60" spans="2:5" x14ac:dyDescent="0.25">
      <c r="B60" s="10" t="s">
        <v>50</v>
      </c>
      <c r="C60" s="7">
        <v>400000</v>
      </c>
      <c r="D60" s="8"/>
      <c r="E60" s="9"/>
    </row>
    <row r="61" spans="2:5" x14ac:dyDescent="0.25">
      <c r="B61" s="6" t="s">
        <v>51</v>
      </c>
      <c r="C61" s="7"/>
      <c r="D61" s="8"/>
      <c r="E61" s="9"/>
    </row>
    <row r="62" spans="2:5" x14ac:dyDescent="0.25">
      <c r="B62" s="10" t="s">
        <v>52</v>
      </c>
      <c r="C62" s="7">
        <v>4500000</v>
      </c>
      <c r="D62" s="8"/>
      <c r="E62" s="9"/>
    </row>
    <row r="63" spans="2:5" x14ac:dyDescent="0.25">
      <c r="B63" s="10" t="s">
        <v>53</v>
      </c>
      <c r="C63" s="7"/>
      <c r="D63" s="8"/>
      <c r="E63" s="9"/>
    </row>
    <row r="64" spans="2:5" ht="30" x14ac:dyDescent="0.25">
      <c r="B64" s="6" t="s">
        <v>54</v>
      </c>
      <c r="C64" s="7"/>
      <c r="D64" s="8"/>
      <c r="E64" s="9"/>
    </row>
    <row r="65" spans="2:5" x14ac:dyDescent="0.25">
      <c r="B65" s="23" t="s">
        <v>69</v>
      </c>
      <c r="C65" s="7">
        <v>15000</v>
      </c>
      <c r="D65" s="8"/>
      <c r="E65" s="9"/>
    </row>
    <row r="66" spans="2:5" x14ac:dyDescent="0.25">
      <c r="B66" s="10" t="s">
        <v>55</v>
      </c>
      <c r="C66" s="7">
        <v>156000</v>
      </c>
      <c r="D66" s="8"/>
      <c r="E66" s="9"/>
    </row>
    <row r="67" spans="2:5" ht="29.25" customHeight="1" x14ac:dyDescent="0.25">
      <c r="B67" s="10" t="s">
        <v>56</v>
      </c>
      <c r="C67" s="7">
        <v>1350000</v>
      </c>
      <c r="D67" s="8"/>
      <c r="E67" s="9"/>
    </row>
    <row r="68" spans="2:5" x14ac:dyDescent="0.25">
      <c r="B68" s="6" t="s">
        <v>57</v>
      </c>
      <c r="C68" s="7"/>
      <c r="D68" s="8"/>
      <c r="E68" s="9"/>
    </row>
    <row r="69" spans="2:5" x14ac:dyDescent="0.25">
      <c r="B69" s="10" t="s">
        <v>58</v>
      </c>
      <c r="C69" s="7">
        <v>112000</v>
      </c>
      <c r="D69" s="8"/>
      <c r="E69" s="9"/>
    </row>
    <row r="70" spans="2:5" x14ac:dyDescent="0.25">
      <c r="B70" s="6" t="s">
        <v>70</v>
      </c>
      <c r="C70" s="7"/>
      <c r="D70" s="8"/>
      <c r="E70" s="9"/>
    </row>
    <row r="71" spans="2:5" x14ac:dyDescent="0.25">
      <c r="B71" s="23" t="s">
        <v>71</v>
      </c>
      <c r="C71" s="7">
        <v>600000</v>
      </c>
      <c r="D71" s="8"/>
      <c r="E71" s="9"/>
    </row>
    <row r="72" spans="2:5" x14ac:dyDescent="0.25">
      <c r="B72" s="23" t="s">
        <v>75</v>
      </c>
      <c r="C72" s="7">
        <v>-10514000</v>
      </c>
      <c r="D72" s="8"/>
      <c r="E72" s="9"/>
    </row>
    <row r="73" spans="2:5" x14ac:dyDescent="0.25">
      <c r="B73" s="23" t="s">
        <v>73</v>
      </c>
      <c r="C73" s="7">
        <v>-4500000</v>
      </c>
      <c r="D73" s="8"/>
      <c r="E73" s="9"/>
    </row>
    <row r="74" spans="2:5" x14ac:dyDescent="0.25">
      <c r="B74" s="23" t="s">
        <v>72</v>
      </c>
      <c r="C74" s="7">
        <v>6000000</v>
      </c>
      <c r="D74" s="8"/>
      <c r="E74" s="9"/>
    </row>
    <row r="75" spans="2:5" x14ac:dyDescent="0.25">
      <c r="B75" s="23" t="s">
        <v>74</v>
      </c>
      <c r="C75" s="7">
        <v>220000</v>
      </c>
      <c r="D75" s="8"/>
      <c r="E75" s="9"/>
    </row>
    <row r="76" spans="2:5" x14ac:dyDescent="0.25">
      <c r="B76" s="6" t="s">
        <v>59</v>
      </c>
      <c r="C76" s="7">
        <f>SUM(C3:C69)</f>
        <v>105376000</v>
      </c>
      <c r="D76" s="8">
        <f>SUM(D3:D69)</f>
        <v>44032000</v>
      </c>
      <c r="E76" s="9">
        <f>SUM(E3:E69)</f>
        <v>2054000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2364504C0774B91A8C83906C34E2B" ma:contentTypeVersion="10" ma:contentTypeDescription="Create a new document." ma:contentTypeScope="" ma:versionID="187e73e817f2a5e261547cf7592c324f">
  <xsd:schema xmlns:xsd="http://www.w3.org/2001/XMLSchema" xmlns:xs="http://www.w3.org/2001/XMLSchema" xmlns:p="http://schemas.microsoft.com/office/2006/metadata/properties" xmlns:ns2="6719592d-42f9-4331-a016-1868470944c5" xmlns:ns3="df25a99a-1c69-45a9-93ff-ed73211d2714" targetNamespace="http://schemas.microsoft.com/office/2006/metadata/properties" ma:root="true" ma:fieldsID="32fefd58f58f2a581b6f362078a1b3f6" ns2:_="" ns3:_="">
    <xsd:import namespace="6719592d-42f9-4331-a016-1868470944c5"/>
    <xsd:import namespace="df25a99a-1c69-45a9-93ff-ed73211d2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9592d-42f9-4331-a016-186847094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5a99a-1c69-45a9-93ff-ed73211d2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80089D-4561-423E-B4B2-8902CE345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9592d-42f9-4331-a016-1868470944c5"/>
    <ds:schemaRef ds:uri="df25a99a-1c69-45a9-93ff-ed73211d2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51A80A-9EB1-434C-B25E-5278F3909D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069BD0-2DD8-4D89-A760-CD99265BCB97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6719592d-42f9-4331-a016-1868470944c5"/>
    <ds:schemaRef ds:uri="http://purl.org/dc/elements/1.1/"/>
    <ds:schemaRef ds:uri="http://schemas.microsoft.com/office/2006/metadata/properties"/>
    <ds:schemaRef ds:uri="df25a99a-1c69-45a9-93ff-ed73211d271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Vedlegg perioderapport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Rødland, Hege</dc:creator>
  <cp:keywords/>
  <dc:description/>
  <cp:lastModifiedBy>Rødland, Hege</cp:lastModifiedBy>
  <cp:revision/>
  <dcterms:created xsi:type="dcterms:W3CDTF">2020-09-28T06:40:53Z</dcterms:created>
  <dcterms:modified xsi:type="dcterms:W3CDTF">2020-09-29T08:02:01Z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0x0101001122364504C0774B91A8C83906C34E2B</vt:lpwstr>
  </property>
</Properties>
</file>