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General/1. perioderapport 2019/Saksframlegg/"/>
    </mc:Choice>
  </mc:AlternateContent>
  <xr:revisionPtr revIDLastSave="8" documentId="13_ncr:1_{208CC7C8-04B5-40A6-8138-6C38F1EA703B}" xr6:coauthVersionLast="43" xr6:coauthVersionMax="43" xr10:uidLastSave="{E57454E4-5868-4CED-B9C4-E43FBB11524E}"/>
  <bookViews>
    <workbookView xWindow="-28920" yWindow="-120" windowWidth="29040" windowHeight="17640" xr2:uid="{00000000-000D-0000-FFFF-FFFF00000000}"/>
  </bookViews>
  <sheets>
    <sheet name="Skjema" sheetId="2" r:id="rId1"/>
  </sheets>
  <definedNames>
    <definedName name="_xlnm._FilterDatabase" localSheetId="0" hidden="1">Skjema!$B$15:$J$44</definedName>
    <definedName name="_xlnm.Print_Area" localSheetId="0">Skjema!$B$2:$J$44</definedName>
    <definedName name="_xlnm.Print_Titles" localSheetId="0">Skjema!$4:$15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0" i="2" l="1"/>
  <c r="N41" i="2" s="1"/>
  <c r="J7" i="2" l="1"/>
</calcChain>
</file>

<file path=xl/sharedStrings.xml><?xml version="1.0" encoding="utf-8"?>
<sst xmlns="http://schemas.openxmlformats.org/spreadsheetml/2006/main" count="440" uniqueCount="60">
  <si>
    <t>Art</t>
  </si>
  <si>
    <t xml:space="preserve">BUDSJETTJUSTERINGER   </t>
  </si>
  <si>
    <t>OMRÅDE:</t>
  </si>
  <si>
    <t>ØKONOMIREGLEMENT:</t>
  </si>
  <si>
    <t>RES.ENH.:</t>
  </si>
  <si>
    <t>FORDELINGSNØKLER:</t>
  </si>
  <si>
    <t>Fordelingsnøkler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</si>
  <si>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</si>
  <si>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</si>
  <si>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</si>
  <si>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</si>
  <si>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</si>
  <si>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</si>
  <si>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</si>
  <si>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</si>
  <si>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</si>
  <si>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</si>
  <si>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</si>
  <si>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</si>
  <si>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</si>
  <si>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</si>
  <si>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</si>
  <si>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</si>
  <si>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http://intranetweb/applications/System/publish/view/showobject.asp?infoobjectid=1001436</t>
  </si>
  <si>
    <t>Endring</t>
  </si>
  <si>
    <t xml:space="preserve">  +/-</t>
  </si>
  <si>
    <t>FILNAVN</t>
  </si>
  <si>
    <t>Kontroll mal</t>
  </si>
  <si>
    <t>Kontroll skjema</t>
  </si>
  <si>
    <t>SEKF</t>
  </si>
  <si>
    <t>Redusert ansvarlig lån fra Sandnes kommune til Sandnes eiendomsselskap KF</t>
  </si>
  <si>
    <t>Boliger for vanskeligstilte</t>
  </si>
  <si>
    <t>Underprosjekt til Bolig sosial handlingsplan. Småhus - 2 per år</t>
  </si>
  <si>
    <t>Langgata 72 helsestasjon</t>
  </si>
  <si>
    <t>Regulering Vagle- og Vatneleiren, gamle Figgjo og gamle Vatne skole, Riskatun</t>
  </si>
  <si>
    <t>Langgata 76, utskiftning av tak, utvendig rehabilitering</t>
  </si>
  <si>
    <t>Lura BOAS - ventilasjon, vannbåren varme og SD anlegg</t>
  </si>
  <si>
    <t>§3.5.1</t>
  </si>
  <si>
    <t>Sentrum parkeringsanlegg A8</t>
  </si>
  <si>
    <t>Nye elevplasser Sandved</t>
  </si>
  <si>
    <t>Iglemyr svømmehall</t>
  </si>
  <si>
    <t>Vitenfabrikken II</t>
  </si>
  <si>
    <t>Nytt avlastninssenter med barnebolig</t>
  </si>
  <si>
    <t>Bofellesskap for personer med psykisk lidelse, 9 plasser</t>
  </si>
  <si>
    <t>Nytt aktivitetssenter Vågsgjerd</t>
  </si>
  <si>
    <t>Boenhet med personalbase</t>
  </si>
  <si>
    <t>Prestholen, ny personalbase</t>
  </si>
  <si>
    <t>Nye sykehjemsplasser Lunde</t>
  </si>
  <si>
    <t>Buggeland skole, utvidelse</t>
  </si>
  <si>
    <t>Skaarlia skole</t>
  </si>
  <si>
    <t>Malmheim skole, utvid. Og modernisering, B7-skole</t>
  </si>
  <si>
    <t>ENØK, utfasing av oljekjel</t>
  </si>
  <si>
    <t>Sandnes idrettspark, Giskehall 2</t>
  </si>
  <si>
    <t>Riskahallen rehabilitering</t>
  </si>
  <si>
    <t>Skeianetunet, rehabilitering</t>
  </si>
  <si>
    <t>Stangeland skole, 4 nye grupperom</t>
  </si>
  <si>
    <t>Momskompensasjon for reduserte midler i 1. perioderapport</t>
  </si>
  <si>
    <t>BJ 1.perioderapport SEKF</t>
  </si>
  <si>
    <t>Nye sykehjemsplasser Rovik</t>
  </si>
  <si>
    <t>Altona skole og ressurssenter - flytte til Soma skole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</si>
</sst>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67" fontId="13" fillId="0" borderId="23" xfId="0" applyNumberFormat="1" applyFont="1" applyBorder="1" applyAlignment="1"/>
    <xf numFmtId="0" fontId="16" fillId="0" borderId="25" xfId="0" applyFont="1" applyBorder="1" applyAlignment="1"/>
    <xf numFmtId="0" fontId="15" fillId="0" borderId="23" xfId="0" applyFont="1" applyBorder="1"/>
    <xf numFmtId="0" fontId="11" fillId="2" borderId="26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7" xfId="0" applyFont="1" applyFill="1" applyBorder="1"/>
    <xf numFmtId="0" fontId="0" fillId="2" borderId="26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ill="1" applyBorder="1" applyAlignment="1">
      <alignment horizontal="center"/>
    </xf>
    <xf numFmtId="0" fontId="10" fillId="0" borderId="12" xfId="0" applyNumberFormat="1" applyFont="1" applyFill="1" applyBorder="1"/>
    <xf numFmtId="167" fontId="0" fillId="0" borderId="12" xfId="0" applyNumberFormat="1" applyFill="1" applyBorder="1" applyAlignment="1"/>
    <xf numFmtId="168" fontId="2" fillId="0" borderId="0" xfId="3" applyNumberFormat="1" applyFo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21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6" xfId="3" applyNumberFormat="1" applyFont="1" applyFill="1" applyBorder="1" applyAlignment="1">
      <alignment horizontal="center"/>
    </xf>
    <xf numFmtId="168" fontId="10" fillId="0" borderId="12" xfId="3" applyNumberFormat="1" applyFont="1" applyFill="1" applyBorder="1"/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/>
    <xf numFmtId="168" fontId="0" fillId="0" borderId="12" xfId="3" applyNumberFormat="1" applyFont="1" applyFill="1" applyBorder="1" applyAlignment="1">
      <alignment wrapText="1"/>
    </xf>
    <xf numFmtId="1" fontId="14" fillId="0" borderId="24" xfId="1" applyNumberFormat="1" applyFont="1" applyBorder="1" applyAlignment="1" applyProtection="1">
      <alignment shrinkToFit="1"/>
    </xf>
    <xf numFmtId="166" fontId="8" fillId="0" borderId="28" xfId="0" applyNumberFormat="1" applyFont="1" applyBorder="1" applyAlignment="1">
      <alignment horizontal="left"/>
    </xf>
    <xf numFmtId="166" fontId="0" fillId="0" borderId="29" xfId="0" applyNumberFormat="1" applyBorder="1" applyAlignment="1">
      <alignment horizontal="left"/>
    </xf>
    <xf numFmtId="166" fontId="0" fillId="0" borderId="30" xfId="0" applyNumberForma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0" fillId="4" borderId="12" xfId="0" applyFill="1" applyBorder="1"/>
    <xf numFmtId="0" fontId="0" fillId="4" borderId="12" xfId="0" applyFill="1" applyBorder="1" applyAlignment="1">
      <alignment horizontal="center"/>
    </xf>
    <xf numFmtId="0" fontId="10" fillId="4" borderId="12" xfId="0" applyNumberFormat="1" applyFont="1" applyFill="1" applyBorder="1"/>
    <xf numFmtId="168" fontId="0" fillId="4" borderId="12" xfId="3" applyNumberFormat="1" applyFont="1" applyFill="1" applyBorder="1" applyAlignment="1">
      <alignment wrapText="1"/>
    </xf>
    <xf numFmtId="167" fontId="0" fillId="4" borderId="12" xfId="0" applyNumberFormat="1" applyFill="1" applyBorder="1" applyAlignment="1"/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wrapText="1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tranetweb/applications/System/publish/view/showobject.asp?infoobjectid=1001506" TargetMode="External"/><Relationship Id="rId1" Type="http://schemas.openxmlformats.org/officeDocument/2006/relationships/hyperlink" Target="http://intranetweb/applications/System/publish/view/showobject.asp?infoobjectid=1001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4"/>
  <sheetViews>
    <sheetView tabSelected="1" workbookViewId="0">
      <selection activeCell="J7" sqref="J7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3" customWidth="1"/>
    <col min="8" max="8" width="12.28515625" style="22" customWidth="1"/>
    <col min="9" max="9" width="12.7109375" style="22" bestFit="1" customWidth="1"/>
    <col min="10" max="10" width="72.28515625" bestFit="1" customWidth="1"/>
    <col min="12" max="12" width="10.85546875" bestFit="1" customWidth="1"/>
  </cols>
  <sheetData>
    <row r="1" spans="2:10">
      <c r="C1" s="1"/>
      <c r="D1" s="1"/>
      <c r="E1" s="1"/>
    </row>
    <row r="2" spans="2:10" ht="20.25">
      <c r="B2" s="2" t="s">
        <v>1</v>
      </c>
      <c r="C2" s="1"/>
      <c r="D2" s="1"/>
      <c r="E2" s="1"/>
      <c r="G2" s="59">
        <v>2019</v>
      </c>
    </row>
    <row r="3" spans="2:10" ht="16.5" customHeight="1" thickBot="1">
      <c r="B3" s="2"/>
      <c r="C3" s="1"/>
      <c r="D3" s="1"/>
      <c r="E3" s="1"/>
      <c r="J3" s="29"/>
    </row>
    <row r="4" spans="2:10" ht="18.75" customHeight="1">
      <c r="B4" s="19" t="s">
        <v>2</v>
      </c>
      <c r="C4" s="78" t="s">
        <v>29</v>
      </c>
      <c r="D4" s="79"/>
      <c r="E4" s="80"/>
      <c r="G4" s="60"/>
      <c r="H4" s="3" t="s">
        <v>3</v>
      </c>
      <c r="I4" s="27"/>
      <c r="J4" s="30" t="s">
        <v>23</v>
      </c>
    </row>
    <row r="5" spans="2:10" ht="18" customHeight="1" thickBot="1">
      <c r="B5" s="20" t="s">
        <v>4</v>
      </c>
      <c r="C5" s="81" t="s">
        <v>57</v>
      </c>
      <c r="D5" s="82"/>
      <c r="E5" s="83"/>
      <c r="G5" s="60"/>
      <c r="H5" s="4" t="s">
        <v>5</v>
      </c>
      <c r="I5" s="28"/>
      <c r="J5" s="31" t="s">
        <v>6</v>
      </c>
    </row>
    <row r="6" spans="2:10" ht="18" customHeight="1" thickBot="1">
      <c r="B6" s="32" t="s">
        <v>26</v>
      </c>
      <c r="C6" s="33" t="s">
        <v>57</v>
      </c>
      <c r="D6" s="34"/>
      <c r="E6" s="35"/>
      <c r="G6" s="60"/>
      <c r="H6" s="36"/>
      <c r="I6" s="45" t="s">
        <v>27</v>
      </c>
      <c r="J6" s="74">
        <v>0</v>
      </c>
    </row>
    <row r="7" spans="2:10" ht="17.25" customHeight="1" thickBot="1">
      <c r="B7" s="21" t="s">
        <v>7</v>
      </c>
      <c r="C7" s="75">
        <v>43598</v>
      </c>
      <c r="D7" s="76"/>
      <c r="E7" s="77"/>
      <c r="I7" s="44" t="s">
        <v>28</v>
      </c>
      <c r="J7" s="43">
        <f>G44</f>
        <v>0</v>
      </c>
    </row>
    <row r="8" spans="2:10" ht="8.25" customHeight="1" thickBot="1">
      <c r="C8" s="1"/>
      <c r="D8" s="1"/>
      <c r="E8" s="1"/>
    </row>
    <row r="9" spans="2:10">
      <c r="B9" s="5" t="s">
        <v>8</v>
      </c>
      <c r="C9" s="6"/>
      <c r="D9" s="6"/>
      <c r="E9" s="6"/>
      <c r="F9" s="7"/>
      <c r="G9" s="61"/>
      <c r="H9" s="23"/>
      <c r="I9" s="23"/>
      <c r="J9" s="8"/>
    </row>
    <row r="10" spans="2:10">
      <c r="B10" s="9" t="s">
        <v>9</v>
      </c>
      <c r="C10" s="10"/>
      <c r="D10" s="10"/>
      <c r="E10" s="10"/>
      <c r="F10" s="11"/>
      <c r="G10" s="62"/>
      <c r="H10" s="24"/>
      <c r="I10" s="24"/>
      <c r="J10" s="12"/>
    </row>
    <row r="11" spans="2:10" ht="13.5" thickBot="1">
      <c r="B11" s="13" t="s">
        <v>10</v>
      </c>
      <c r="C11" s="14"/>
      <c r="D11" s="14"/>
      <c r="E11" s="14"/>
      <c r="F11" s="15"/>
      <c r="G11" s="63"/>
      <c r="H11" s="25"/>
      <c r="I11" s="25"/>
      <c r="J11" s="16"/>
    </row>
    <row r="12" spans="2:10" ht="7.5" customHeight="1" thickBot="1">
      <c r="B12" s="17"/>
      <c r="C12" s="18"/>
      <c r="D12" s="18"/>
      <c r="E12" s="18"/>
      <c r="F12" s="17"/>
      <c r="G12" s="64"/>
      <c r="H12" s="26"/>
      <c r="I12" s="26"/>
      <c r="J12" s="17"/>
    </row>
    <row r="13" spans="2:10">
      <c r="B13" s="37"/>
      <c r="C13" s="38"/>
      <c r="D13" s="38"/>
      <c r="E13" s="38"/>
      <c r="F13" s="38"/>
      <c r="G13" s="65" t="s">
        <v>24</v>
      </c>
      <c r="H13" s="38"/>
      <c r="I13" s="38"/>
      <c r="J13" s="39" t="s">
        <v>11</v>
      </c>
    </row>
    <row r="14" spans="2:10">
      <c r="B14" s="40" t="s">
        <v>12</v>
      </c>
      <c r="C14" s="41" t="s">
        <v>0</v>
      </c>
      <c r="D14" s="41" t="s">
        <v>13</v>
      </c>
      <c r="E14" s="41" t="s">
        <v>14</v>
      </c>
      <c r="F14" s="41" t="s">
        <v>15</v>
      </c>
      <c r="G14" s="66" t="s">
        <v>25</v>
      </c>
      <c r="H14" s="41" t="s">
        <v>16</v>
      </c>
      <c r="I14" s="41" t="s">
        <v>17</v>
      </c>
      <c r="J14" s="42" t="s">
        <v>18</v>
      </c>
    </row>
    <row r="15" spans="2:10">
      <c r="B15" s="50"/>
      <c r="C15" s="49"/>
      <c r="D15" s="49"/>
      <c r="E15" s="49"/>
      <c r="F15" s="46" t="s">
        <v>19</v>
      </c>
      <c r="G15" s="67"/>
      <c r="H15" s="46" t="s">
        <v>20</v>
      </c>
      <c r="I15" s="46" t="s">
        <v>21</v>
      </c>
      <c r="J15" s="48"/>
    </row>
    <row r="16" spans="2:10">
      <c r="B16" s="84">
        <v>1</v>
      </c>
      <c r="C16" s="85">
        <v>3230</v>
      </c>
      <c r="D16" s="85">
        <v>30</v>
      </c>
      <c r="E16" s="85">
        <v>2611</v>
      </c>
      <c r="F16" s="86">
        <v>2602600</v>
      </c>
      <c r="G16" s="87">
        <v>1000</v>
      </c>
      <c r="H16" s="88">
        <v>34</v>
      </c>
      <c r="I16" s="89" t="s">
        <v>37</v>
      </c>
      <c r="J16" s="90" t="s">
        <v>58</v>
      </c>
    </row>
    <row r="17" spans="2:12">
      <c r="B17" s="54">
        <v>2</v>
      </c>
      <c r="C17" s="56">
        <v>3230</v>
      </c>
      <c r="D17" s="56">
        <v>30</v>
      </c>
      <c r="E17" s="56">
        <v>1300</v>
      </c>
      <c r="F17" s="57">
        <v>10010</v>
      </c>
      <c r="G17" s="73">
        <v>16</v>
      </c>
      <c r="H17" s="58">
        <v>34</v>
      </c>
      <c r="I17" s="72" t="s">
        <v>37</v>
      </c>
      <c r="J17" s="71" t="s">
        <v>54</v>
      </c>
    </row>
    <row r="18" spans="2:12">
      <c r="B18" s="54">
        <v>3</v>
      </c>
      <c r="C18" s="56">
        <v>3230</v>
      </c>
      <c r="D18" s="56">
        <v>30</v>
      </c>
      <c r="E18" s="56">
        <v>3336</v>
      </c>
      <c r="F18" s="57">
        <v>1002000</v>
      </c>
      <c r="G18" s="73">
        <v>-35006</v>
      </c>
      <c r="H18" s="58">
        <v>34</v>
      </c>
      <c r="I18" s="72" t="s">
        <v>37</v>
      </c>
      <c r="J18" s="71" t="s">
        <v>38</v>
      </c>
    </row>
    <row r="19" spans="2:12">
      <c r="B19" s="54">
        <v>4</v>
      </c>
      <c r="C19" s="56">
        <v>3230</v>
      </c>
      <c r="D19" s="56">
        <v>30</v>
      </c>
      <c r="E19" s="56">
        <v>3750</v>
      </c>
      <c r="F19" s="57">
        <v>15001</v>
      </c>
      <c r="G19" s="73">
        <v>-38</v>
      </c>
      <c r="H19" s="58">
        <v>34</v>
      </c>
      <c r="I19" s="72" t="s">
        <v>37</v>
      </c>
      <c r="J19" s="71" t="s">
        <v>41</v>
      </c>
    </row>
    <row r="20" spans="2:12">
      <c r="B20" s="54">
        <v>5</v>
      </c>
      <c r="C20" s="56">
        <v>3230</v>
      </c>
      <c r="D20" s="56">
        <v>30</v>
      </c>
      <c r="E20" s="56">
        <v>3852</v>
      </c>
      <c r="F20" s="57">
        <v>1501300</v>
      </c>
      <c r="G20" s="73">
        <v>-4823</v>
      </c>
      <c r="H20" s="58">
        <v>34</v>
      </c>
      <c r="I20" s="72" t="s">
        <v>37</v>
      </c>
      <c r="J20" s="71" t="s">
        <v>35</v>
      </c>
    </row>
    <row r="21" spans="2:12">
      <c r="B21" s="54">
        <v>6</v>
      </c>
      <c r="C21" s="56">
        <v>3230</v>
      </c>
      <c r="D21" s="56">
        <v>30</v>
      </c>
      <c r="E21" s="56">
        <v>2611</v>
      </c>
      <c r="F21" s="57">
        <v>21001</v>
      </c>
      <c r="G21" s="73">
        <v>-12090</v>
      </c>
      <c r="H21" s="58">
        <v>34</v>
      </c>
      <c r="I21" s="72" t="s">
        <v>37</v>
      </c>
      <c r="J21" s="71" t="s">
        <v>42</v>
      </c>
    </row>
    <row r="22" spans="2:12">
      <c r="B22" s="54">
        <v>7</v>
      </c>
      <c r="C22" s="56">
        <v>3230</v>
      </c>
      <c r="D22" s="56">
        <v>30</v>
      </c>
      <c r="E22" s="56">
        <v>2650</v>
      </c>
      <c r="F22" s="57">
        <v>2103100</v>
      </c>
      <c r="G22" s="73">
        <v>-10443</v>
      </c>
      <c r="H22" s="58">
        <v>34</v>
      </c>
      <c r="I22" s="72" t="s">
        <v>37</v>
      </c>
      <c r="J22" s="71" t="s">
        <v>31</v>
      </c>
    </row>
    <row r="23" spans="2:12">
      <c r="B23" s="54">
        <v>8</v>
      </c>
      <c r="C23" s="56">
        <v>3230</v>
      </c>
      <c r="D23" s="56">
        <v>30</v>
      </c>
      <c r="E23" s="56">
        <v>2650</v>
      </c>
      <c r="F23" s="57">
        <v>2103300</v>
      </c>
      <c r="G23" s="73">
        <v>-6558</v>
      </c>
      <c r="H23" s="58">
        <v>34</v>
      </c>
      <c r="I23" s="72" t="s">
        <v>37</v>
      </c>
      <c r="J23" s="71" t="s">
        <v>43</v>
      </c>
    </row>
    <row r="24" spans="2:12">
      <c r="B24" s="54">
        <v>9</v>
      </c>
      <c r="C24" s="56">
        <v>3230</v>
      </c>
      <c r="D24" s="56">
        <v>30</v>
      </c>
      <c r="E24" s="56">
        <v>2650</v>
      </c>
      <c r="F24" s="57">
        <v>2104400</v>
      </c>
      <c r="G24" s="73">
        <v>-49872</v>
      </c>
      <c r="H24" s="58">
        <v>34</v>
      </c>
      <c r="I24" s="72" t="s">
        <v>37</v>
      </c>
      <c r="J24" s="71" t="s">
        <v>44</v>
      </c>
    </row>
    <row r="25" spans="2:12">
      <c r="B25" s="54">
        <v>10</v>
      </c>
      <c r="C25" s="56">
        <v>3230</v>
      </c>
      <c r="D25" s="56">
        <v>30</v>
      </c>
      <c r="E25" s="56">
        <v>2650</v>
      </c>
      <c r="F25" s="57">
        <v>2105100</v>
      </c>
      <c r="G25" s="73">
        <v>-5100</v>
      </c>
      <c r="H25" s="58">
        <v>34</v>
      </c>
      <c r="I25" s="72" t="s">
        <v>37</v>
      </c>
      <c r="J25" s="71" t="s">
        <v>45</v>
      </c>
    </row>
    <row r="26" spans="2:12">
      <c r="B26" s="54">
        <v>11</v>
      </c>
      <c r="C26" s="56">
        <v>3230</v>
      </c>
      <c r="D26" s="56">
        <v>30</v>
      </c>
      <c r="E26" s="56">
        <v>2650</v>
      </c>
      <c r="F26" s="57">
        <v>2105200</v>
      </c>
      <c r="G26" s="73">
        <v>-1051</v>
      </c>
      <c r="H26" s="58">
        <v>34</v>
      </c>
      <c r="I26" s="72" t="s">
        <v>37</v>
      </c>
      <c r="J26" s="71" t="s">
        <v>46</v>
      </c>
    </row>
    <row r="27" spans="2:12">
      <c r="B27" s="54">
        <v>12</v>
      </c>
      <c r="C27" s="56">
        <v>3230</v>
      </c>
      <c r="D27" s="56">
        <v>30</v>
      </c>
      <c r="E27" s="56">
        <v>2650</v>
      </c>
      <c r="F27" s="57">
        <v>25004</v>
      </c>
      <c r="G27" s="73">
        <v>-4833</v>
      </c>
      <c r="H27" s="58">
        <v>34</v>
      </c>
      <c r="I27" s="72" t="s">
        <v>37</v>
      </c>
      <c r="J27" s="71" t="s">
        <v>32</v>
      </c>
    </row>
    <row r="28" spans="2:12">
      <c r="B28" s="54">
        <v>13</v>
      </c>
      <c r="C28" s="56">
        <v>3230</v>
      </c>
      <c r="D28" s="56">
        <v>30</v>
      </c>
      <c r="E28" s="56">
        <v>2611</v>
      </c>
      <c r="F28" s="57">
        <v>2602500</v>
      </c>
      <c r="G28" s="73">
        <v>-1000</v>
      </c>
      <c r="H28" s="58">
        <v>34</v>
      </c>
      <c r="I28" s="72" t="s">
        <v>37</v>
      </c>
      <c r="J28" s="71" t="s">
        <v>47</v>
      </c>
    </row>
    <row r="29" spans="2:12">
      <c r="B29" s="54">
        <v>14</v>
      </c>
      <c r="C29" s="56">
        <v>3230</v>
      </c>
      <c r="D29" s="56">
        <v>30</v>
      </c>
      <c r="E29" s="56">
        <v>2222</v>
      </c>
      <c r="F29" s="57">
        <v>30007</v>
      </c>
      <c r="G29" s="73">
        <v>-500</v>
      </c>
      <c r="H29" s="58">
        <v>34</v>
      </c>
      <c r="I29" s="72" t="s">
        <v>37</v>
      </c>
      <c r="J29" s="55" t="s">
        <v>48</v>
      </c>
      <c r="L29" s="70"/>
    </row>
    <row r="30" spans="2:12">
      <c r="B30" s="54">
        <v>15</v>
      </c>
      <c r="C30" s="56">
        <v>3230</v>
      </c>
      <c r="D30" s="56">
        <v>30</v>
      </c>
      <c r="E30" s="56">
        <v>2222</v>
      </c>
      <c r="F30" s="57">
        <v>3001000</v>
      </c>
      <c r="G30" s="73">
        <v>8000</v>
      </c>
      <c r="H30" s="58">
        <v>34</v>
      </c>
      <c r="I30" s="72" t="s">
        <v>37</v>
      </c>
      <c r="J30" s="55" t="s">
        <v>49</v>
      </c>
      <c r="L30" s="70"/>
    </row>
    <row r="31" spans="2:12">
      <c r="B31" s="54">
        <v>16</v>
      </c>
      <c r="C31" s="56">
        <v>3230</v>
      </c>
      <c r="D31" s="56">
        <v>30</v>
      </c>
      <c r="E31" s="56">
        <v>2222</v>
      </c>
      <c r="F31" s="57">
        <v>3002700</v>
      </c>
      <c r="G31" s="73">
        <v>-53</v>
      </c>
      <c r="H31" s="58">
        <v>34</v>
      </c>
      <c r="I31" s="72" t="s">
        <v>37</v>
      </c>
      <c r="J31" s="55" t="s">
        <v>55</v>
      </c>
      <c r="L31" s="70"/>
    </row>
    <row r="32" spans="2:12">
      <c r="B32" s="54">
        <v>17</v>
      </c>
      <c r="C32" s="56">
        <v>3230</v>
      </c>
      <c r="D32" s="56">
        <v>30</v>
      </c>
      <c r="E32" s="56">
        <v>2222</v>
      </c>
      <c r="F32" s="57">
        <v>3002900</v>
      </c>
      <c r="G32" s="73">
        <v>-17777</v>
      </c>
      <c r="H32" s="58">
        <v>34</v>
      </c>
      <c r="I32" s="72" t="s">
        <v>37</v>
      </c>
      <c r="J32" s="55" t="s">
        <v>50</v>
      </c>
      <c r="L32" s="70"/>
    </row>
    <row r="33" spans="2:14">
      <c r="B33" s="54">
        <v>18</v>
      </c>
      <c r="C33" s="56">
        <v>3230</v>
      </c>
      <c r="D33" s="56">
        <v>30</v>
      </c>
      <c r="E33" s="56">
        <v>2222</v>
      </c>
      <c r="F33" s="57">
        <v>3003700</v>
      </c>
      <c r="G33" s="73">
        <v>1157</v>
      </c>
      <c r="H33" s="58">
        <v>34</v>
      </c>
      <c r="I33" s="72" t="s">
        <v>37</v>
      </c>
      <c r="J33" s="55" t="s">
        <v>39</v>
      </c>
      <c r="L33" s="70"/>
    </row>
    <row r="34" spans="2:14">
      <c r="B34" s="54"/>
      <c r="C34" s="56">
        <v>3230</v>
      </c>
      <c r="D34" s="56">
        <v>30</v>
      </c>
      <c r="E34" s="56">
        <v>2222</v>
      </c>
      <c r="F34" s="57">
        <v>3003800</v>
      </c>
      <c r="G34" s="73">
        <v>3000</v>
      </c>
      <c r="H34" s="58">
        <v>34</v>
      </c>
      <c r="I34" s="72" t="s">
        <v>37</v>
      </c>
      <c r="J34" s="71" t="s">
        <v>59</v>
      </c>
      <c r="L34" s="70"/>
    </row>
    <row r="35" spans="2:14">
      <c r="B35" s="54">
        <v>19</v>
      </c>
      <c r="C35" s="56">
        <v>3230</v>
      </c>
      <c r="D35" s="56">
        <v>30</v>
      </c>
      <c r="E35" s="56">
        <v>2212</v>
      </c>
      <c r="F35" s="57">
        <v>3502000</v>
      </c>
      <c r="G35" s="73">
        <v>-28348</v>
      </c>
      <c r="H35" s="58">
        <v>34</v>
      </c>
      <c r="I35" s="72" t="s">
        <v>37</v>
      </c>
      <c r="J35" s="55" t="s">
        <v>33</v>
      </c>
      <c r="L35" s="70"/>
    </row>
    <row r="36" spans="2:14">
      <c r="B36" s="54">
        <v>20</v>
      </c>
      <c r="C36" s="56">
        <v>3230</v>
      </c>
      <c r="D36" s="56">
        <v>30</v>
      </c>
      <c r="E36" s="56">
        <v>2222</v>
      </c>
      <c r="F36" s="57">
        <v>4000200</v>
      </c>
      <c r="G36" s="73">
        <v>-447</v>
      </c>
      <c r="H36" s="58">
        <v>34</v>
      </c>
      <c r="I36" s="72" t="s">
        <v>37</v>
      </c>
      <c r="J36" s="55" t="s">
        <v>51</v>
      </c>
      <c r="L36" s="70"/>
    </row>
    <row r="37" spans="2:14">
      <c r="B37" s="54">
        <v>21</v>
      </c>
      <c r="C37" s="56">
        <v>3230</v>
      </c>
      <c r="D37" s="56">
        <v>30</v>
      </c>
      <c r="E37" s="56">
        <v>1300</v>
      </c>
      <c r="F37" s="57">
        <v>4103100</v>
      </c>
      <c r="G37" s="73">
        <v>-5495</v>
      </c>
      <c r="H37" s="58">
        <v>34</v>
      </c>
      <c r="I37" s="72" t="s">
        <v>37</v>
      </c>
      <c r="J37" s="55" t="s">
        <v>34</v>
      </c>
      <c r="L37" s="70"/>
    </row>
    <row r="38" spans="2:14">
      <c r="B38" s="54">
        <v>22</v>
      </c>
      <c r="C38" s="56">
        <v>3230</v>
      </c>
      <c r="D38" s="56">
        <v>30</v>
      </c>
      <c r="E38" s="56">
        <v>2611</v>
      </c>
      <c r="F38" s="57">
        <v>4103200</v>
      </c>
      <c r="G38" s="73">
        <v>8</v>
      </c>
      <c r="H38" s="58">
        <v>34</v>
      </c>
      <c r="I38" s="72" t="s">
        <v>37</v>
      </c>
      <c r="J38" s="55" t="s">
        <v>36</v>
      </c>
      <c r="L38" s="70"/>
    </row>
    <row r="39" spans="2:14">
      <c r="B39" s="54">
        <v>23</v>
      </c>
      <c r="C39" s="56">
        <v>3230</v>
      </c>
      <c r="D39" s="56">
        <v>30</v>
      </c>
      <c r="E39" s="56">
        <v>3811</v>
      </c>
      <c r="F39" s="57">
        <v>60003</v>
      </c>
      <c r="G39" s="73">
        <v>90</v>
      </c>
      <c r="H39" s="58">
        <v>34</v>
      </c>
      <c r="I39" s="72" t="s">
        <v>37</v>
      </c>
      <c r="J39" s="55" t="s">
        <v>52</v>
      </c>
      <c r="L39" s="70"/>
      <c r="N39">
        <v>250308</v>
      </c>
    </row>
    <row r="40" spans="2:14">
      <c r="B40" s="54">
        <v>24</v>
      </c>
      <c r="C40" s="56">
        <v>3230</v>
      </c>
      <c r="D40" s="56">
        <v>30</v>
      </c>
      <c r="E40" s="56">
        <v>3811</v>
      </c>
      <c r="F40" s="57">
        <v>60005</v>
      </c>
      <c r="G40" s="73">
        <v>36</v>
      </c>
      <c r="H40" s="58">
        <v>34</v>
      </c>
      <c r="I40" s="72" t="s">
        <v>37</v>
      </c>
      <c r="J40" s="55" t="s">
        <v>53</v>
      </c>
      <c r="L40" s="70"/>
      <c r="N40">
        <f>N39/1.15</f>
        <v>217659.13043478262</v>
      </c>
    </row>
    <row r="41" spans="2:14">
      <c r="B41" s="54">
        <v>25</v>
      </c>
      <c r="C41" s="56">
        <v>3230</v>
      </c>
      <c r="D41" s="56">
        <v>30</v>
      </c>
      <c r="E41" s="56">
        <v>3811</v>
      </c>
      <c r="F41" s="57">
        <v>60010</v>
      </c>
      <c r="G41" s="73">
        <v>-79181</v>
      </c>
      <c r="H41" s="58">
        <v>34</v>
      </c>
      <c r="I41" s="72" t="s">
        <v>37</v>
      </c>
      <c r="J41" s="55" t="s">
        <v>40</v>
      </c>
      <c r="L41" s="70"/>
      <c r="N41">
        <f>N39-N40</f>
        <v>32648.869565217377</v>
      </c>
    </row>
    <row r="42" spans="2:14">
      <c r="B42" s="54">
        <v>26</v>
      </c>
      <c r="C42" s="56">
        <v>3729</v>
      </c>
      <c r="D42" s="56">
        <v>30</v>
      </c>
      <c r="E42" s="56">
        <v>8410</v>
      </c>
      <c r="F42" s="57">
        <v>9009900</v>
      </c>
      <c r="G42" s="73">
        <v>32649</v>
      </c>
      <c r="H42" s="58">
        <v>34</v>
      </c>
      <c r="I42" s="72" t="s">
        <v>37</v>
      </c>
      <c r="J42" s="71" t="s">
        <v>56</v>
      </c>
      <c r="L42" s="70"/>
    </row>
    <row r="43" spans="2:14">
      <c r="B43" s="54">
        <v>27</v>
      </c>
      <c r="C43" s="56">
        <v>3911</v>
      </c>
      <c r="D43" s="56">
        <v>30</v>
      </c>
      <c r="E43" s="56">
        <v>8700</v>
      </c>
      <c r="F43" s="57">
        <v>9009900</v>
      </c>
      <c r="G43" s="68">
        <v>216659</v>
      </c>
      <c r="H43" s="58">
        <v>34</v>
      </c>
      <c r="I43" s="72" t="s">
        <v>37</v>
      </c>
      <c r="J43" s="55" t="s">
        <v>30</v>
      </c>
      <c r="L43" s="70"/>
    </row>
    <row r="44" spans="2:14">
      <c r="B44" s="52" t="s">
        <v>22</v>
      </c>
      <c r="C44" s="51"/>
      <c r="D44" s="51"/>
      <c r="E44" s="51"/>
      <c r="F44" s="51"/>
      <c r="G44" s="69">
        <v>0</v>
      </c>
      <c r="H44" s="47"/>
      <c r="I44" s="47"/>
      <c r="J44" s="51"/>
    </row>
  </sheetData>
  <autoFilter ref="B15:J44" xr:uid="{00000000-0009-0000-0000-000000000000}"/>
  <mergeCells count="3">
    <mergeCell ref="C7:E7"/>
    <mergeCell ref="C4:E4"/>
    <mergeCell ref="C5:E5"/>
  </mergeCells>
  <phoneticPr fontId="0" type="noConversion"/>
  <hyperlinks>
    <hyperlink ref="J4" r:id="rId1" display="http://intranetweb/applications/System/publish/view/showobject.asp?infoobjectid=1001434" xr:uid="{00000000-0004-0000-0000-000000000000}"/>
    <hyperlink ref="J5" r:id="rId2" xr:uid="{00000000-0004-0000-0000-000001000000}"/>
  </hyperlinks>
  <pageMargins left="0.59055118110236227" right="0.23622047244094491" top="0.35433070866141736" bottom="0.31496062992125984" header="0.23622047244094491" footer="0.27559055118110237"/>
  <pageSetup paperSize="9" scale="60" fitToHeight="5" orientation="portrait" r:id="rId3"/>
  <headerFooter alignWithMargins="0">
    <oddFooter>&amp;R&amp;"  av  ,Normal"&amp;P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4" ma:contentTypeDescription="Create a new document." ma:contentTypeScope="" ma:versionID="d0380fa199f6be7a7bff2b86c7dc4835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abcf16ef4c315343807f888d1623fbbc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CFA79-C22E-49E0-AA5C-6C255C067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9F287E-78A2-40FF-A3C2-904813B0820B}">
  <ds:schemaRefs>
    <ds:schemaRef ds:uri="df25a99a-1c69-45a9-93ff-ed73211d271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19592d-42f9-4331-a016-1868470944c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Skjema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Årtun, Guri</cp:lastModifiedBy>
  <cp:lastPrinted>2016-09-09T08:01:42Z</cp:lastPrinted>
  <dcterms:created xsi:type="dcterms:W3CDTF">2005-09-27T07:32:28Z</dcterms:created>
  <dcterms:modified xsi:type="dcterms:W3CDTF">2019-05-21T12:37:13Z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