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vknu\Desktop\"/>
    </mc:Choice>
  </mc:AlternateContent>
  <xr:revisionPtr revIDLastSave="0" documentId="13_ncr:1_{C0E8B6D3-238C-4F41-991F-8A5AFF4915F3}" xr6:coauthVersionLast="46" xr6:coauthVersionMax="46" xr10:uidLastSave="{00000000-0000-0000-0000-000000000000}"/>
  <bookViews>
    <workbookView xWindow="28680" yWindow="-120" windowWidth="29040" windowHeight="15840" xr2:uid="{6C174257-F2E5-4A4B-B480-6CFBB6F1AAD1}"/>
  </bookViews>
  <sheets>
    <sheet name="Drift" sheetId="6" r:id="rId1"/>
    <sheet name="Investering" sheetId="7" r:id="rId2"/>
    <sheet name="§ 5-9" sheetId="9" r:id="rId3"/>
    <sheet name="Balanse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9" l="1"/>
  <c r="B24" i="9"/>
  <c r="B23" i="9"/>
  <c r="B7" i="9"/>
  <c r="B9" i="9" s="1"/>
  <c r="B14" i="9" s="1"/>
  <c r="C741" i="7"/>
  <c r="D741" i="7"/>
  <c r="B18" i="9" l="1"/>
  <c r="B19" i="9" s="1"/>
</calcChain>
</file>

<file path=xl/sharedStrings.xml><?xml version="1.0" encoding="utf-8"?>
<sst xmlns="http://schemas.openxmlformats.org/spreadsheetml/2006/main" count="958" uniqueCount="929">
  <si>
    <t>Regnskap 2019</t>
  </si>
  <si>
    <t>Regnskap 2020</t>
  </si>
  <si>
    <t>EIENDELER</t>
  </si>
  <si>
    <t>EGENKAPITAL OG GJELD</t>
  </si>
  <si>
    <t>Konsolidert 2020</t>
  </si>
  <si>
    <t>Konsolidert regnskap</t>
  </si>
  <si>
    <t>1 Rammetilskudd</t>
  </si>
  <si>
    <t>2 Inntekts- og formueskatt</t>
  </si>
  <si>
    <t>3 Eiendomsskatt</t>
  </si>
  <si>
    <t>4 Andre generelle driftsinntekter</t>
  </si>
  <si>
    <t>5 Sum generelle driftsinntekter</t>
  </si>
  <si>
    <t>6 Sum bevilgninger drift, netto</t>
  </si>
  <si>
    <t>7 Avskrivninger</t>
  </si>
  <si>
    <t>8 Sum netto driftsutgifter</t>
  </si>
  <si>
    <t>9 Brutto driftsresultat</t>
  </si>
  <si>
    <t>10 Renteinntekter</t>
  </si>
  <si>
    <t>11 Utbytter</t>
  </si>
  <si>
    <t>12 Gevinster og tap på finansielle omløpsmidler</t>
  </si>
  <si>
    <t>13 Renteutgifter</t>
  </si>
  <si>
    <t>14 Avdrag på lån</t>
  </si>
  <si>
    <t>15 Netto finansutgifter</t>
  </si>
  <si>
    <t>16 Motpost avskrivninger</t>
  </si>
  <si>
    <t>17 Netto driftsresultat</t>
  </si>
  <si>
    <t>Disponering eller dekning av netto driftsresultat</t>
  </si>
  <si>
    <t>18 Overføring til investering</t>
  </si>
  <si>
    <t>19 Netto avsetninger til eller bruk av bundne driftsfond</t>
  </si>
  <si>
    <t>20 Netto avsetninger til eller bruk av disposisjonsfond</t>
  </si>
  <si>
    <t>21 Dekning av tidligere års merforbruk</t>
  </si>
  <si>
    <t>22 Sum disponeringer eller dekning av netto driftsresultat</t>
  </si>
  <si>
    <t>23 Fremført til inndekning i senere år (merforbruk)</t>
  </si>
  <si>
    <t>Økonomiske oversikter</t>
  </si>
  <si>
    <t>1 Investeringer i varige driftsmidler</t>
  </si>
  <si>
    <t>2 Tilskudd til andres investeringer</t>
  </si>
  <si>
    <t>3 Investeringer i aksjer og andeler i selskaper</t>
  </si>
  <si>
    <t>4 Utlån av egne midler</t>
  </si>
  <si>
    <t>5 Avdrag på lån</t>
  </si>
  <si>
    <t>6 Sum investeringsutgifter</t>
  </si>
  <si>
    <t>7 Kompensasjon for merverdiavgift</t>
  </si>
  <si>
    <t>8 Tilskudd fra andre</t>
  </si>
  <si>
    <t>9 Salg av varige driftsmidler</t>
  </si>
  <si>
    <t>10 Salg av finansielle anleggsmidler</t>
  </si>
  <si>
    <t>11 Utdeling fra selskaper</t>
  </si>
  <si>
    <t>12 Mottatte avdrag på utlån av egne midler</t>
  </si>
  <si>
    <t>13 Bruk av lån</t>
  </si>
  <si>
    <t>14 Sum investeringsinntekter</t>
  </si>
  <si>
    <t>15 Videreutlån</t>
  </si>
  <si>
    <t>16 Bruk av lån til videreutlån</t>
  </si>
  <si>
    <t>17 Avdrag på lån til videreutlån</t>
  </si>
  <si>
    <t>18 Mottatte avdrag på videreutlån</t>
  </si>
  <si>
    <t>19 Netto utgifter videreutlån</t>
  </si>
  <si>
    <t>20 Overføring fra drift</t>
  </si>
  <si>
    <t>21 Netto avsetninger til eller bruk av bundne investeringsfond</t>
  </si>
  <si>
    <t>22 Netto avsetninger til eller bruk av ubundet investeringsfond</t>
  </si>
  <si>
    <t>23 Dekning av tidligere års udekket beløp</t>
  </si>
  <si>
    <t>24 Sum overføring fra drift og netto avsetninger</t>
  </si>
  <si>
    <t>25 Fremført til inndekning i senere år(udekket beløp)</t>
  </si>
  <si>
    <t>Økonomisk oversikt art - drift (§5-6)</t>
  </si>
  <si>
    <t>Driftsinntekter</t>
  </si>
  <si>
    <t>2 Inntekts- og formuesskatt</t>
  </si>
  <si>
    <t>4 Andre skatteinntekter</t>
  </si>
  <si>
    <t>5 Andre overføringer og tilskudd fra staten</t>
  </si>
  <si>
    <t>6 Overføringer og tilskudd fra andre</t>
  </si>
  <si>
    <t>7 Brukerbetalinger</t>
  </si>
  <si>
    <t>8 Salgs- og leieinntekter</t>
  </si>
  <si>
    <t>9 Sum driftsinntekter</t>
  </si>
  <si>
    <t>Driftsutgifter</t>
  </si>
  <si>
    <t>10 Lønnsutgifter</t>
  </si>
  <si>
    <t>11 Sosiale utgifter</t>
  </si>
  <si>
    <t>12 Kjøp av varer og tjenester</t>
  </si>
  <si>
    <t>13 Overføringer og tilskudd til andre</t>
  </si>
  <si>
    <t>14 Avskrivninger</t>
  </si>
  <si>
    <t>15 Sum driftsutgifter</t>
  </si>
  <si>
    <t>16 Brutto driftsresultat</t>
  </si>
  <si>
    <t>Finansinntekter</t>
  </si>
  <si>
    <t>17 Renteinntekter</t>
  </si>
  <si>
    <t>18 Utbytter</t>
  </si>
  <si>
    <t>19 Gevinster og tap på finansielle omløpsmidler</t>
  </si>
  <si>
    <t>20 Renteutgifter</t>
  </si>
  <si>
    <t>21 Avdrag på lån</t>
  </si>
  <si>
    <t>22 Netto finansutgifter</t>
  </si>
  <si>
    <t>23 Motpost avskrivninger</t>
  </si>
  <si>
    <t>24 Netto driftsresultat</t>
  </si>
  <si>
    <t>Disp. eller dekning av netto driftsresultat:</t>
  </si>
  <si>
    <t>25 Overføring til investering</t>
  </si>
  <si>
    <t>26 Netto avsetninger til eller bruk av bundne driftsfond</t>
  </si>
  <si>
    <t>27 Netto avsetninger til eller bruk av disposisjonsfond</t>
  </si>
  <si>
    <t>28 Bruk av tidligere års mindreforbruk</t>
  </si>
  <si>
    <t>28 Dekning av tidligere års merforbruk</t>
  </si>
  <si>
    <t>29 Sum disponeringer eller dekning av netto driftsresultat</t>
  </si>
  <si>
    <t>30 Fremført til inndekning i senere år (merforbruk)</t>
  </si>
  <si>
    <r>
      <t xml:space="preserve">Bevilgningsoversikter § 5-4. </t>
    </r>
    <r>
      <rPr>
        <b/>
        <u/>
        <sz val="11"/>
        <color theme="1"/>
        <rFont val="Calibri"/>
        <family val="2"/>
        <scheme val="minor"/>
      </rPr>
      <t>2. ledd</t>
    </r>
    <r>
      <rPr>
        <b/>
        <sz val="11"/>
        <color theme="1"/>
        <rFont val="Calibri"/>
        <family val="2"/>
        <scheme val="minor"/>
      </rPr>
      <t xml:space="preserve"> </t>
    </r>
  </si>
  <si>
    <t>Avvik</t>
  </si>
  <si>
    <t>Oppvekst skole</t>
  </si>
  <si>
    <t>Ordinær grunnskoleopplæring inkludert fellesutgifter</t>
  </si>
  <si>
    <t>Voksenopplæring</t>
  </si>
  <si>
    <t>SFO</t>
  </si>
  <si>
    <t>Sum Oppvekst skole</t>
  </si>
  <si>
    <t>Oppvekst barn og unge</t>
  </si>
  <si>
    <t>Barnehager inkludert fellesutgifter</t>
  </si>
  <si>
    <t>PPT, BFE og helsestasjonstjenester</t>
  </si>
  <si>
    <t>Sum Oppvekst barn og unge</t>
  </si>
  <si>
    <t>Helse og velferd</t>
  </si>
  <si>
    <t>Enhet for funksjonshemmede</t>
  </si>
  <si>
    <t>Enhet for hjemmetjenester og rehabilitering</t>
  </si>
  <si>
    <t>H&amp;V felles og samordningstjenester</t>
  </si>
  <si>
    <t>Helse- og rehabiliteringstjenester</t>
  </si>
  <si>
    <t>Sosiale tjenester</t>
  </si>
  <si>
    <t>Sykehjemstjenester</t>
  </si>
  <si>
    <t>Sum Helse og velferd</t>
  </si>
  <si>
    <t>Byutvikling og teknisk</t>
  </si>
  <si>
    <t>Byutvikling</t>
  </si>
  <si>
    <t>Fagstab B&amp;T</t>
  </si>
  <si>
    <t>Teknisk</t>
  </si>
  <si>
    <t>Teknisk selvkost</t>
  </si>
  <si>
    <t>Sum Byutvikling og teknisk</t>
  </si>
  <si>
    <t>Organisasjon</t>
  </si>
  <si>
    <t>Økonomi</t>
  </si>
  <si>
    <t>Kultur og næring</t>
  </si>
  <si>
    <t>Rådmannen og fellesutgifter</t>
  </si>
  <si>
    <t>Eiendom</t>
  </si>
  <si>
    <t>Kommunens fellesutgifter inkludert energi</t>
  </si>
  <si>
    <t>Politisk virksomhet</t>
  </si>
  <si>
    <t>Rådmannens stab</t>
  </si>
  <si>
    <t>Sum Rådmannen og fellesutgifter</t>
  </si>
  <si>
    <t>Sum drift</t>
  </si>
  <si>
    <t>Driftskostnader ansvar 9000</t>
  </si>
  <si>
    <t>Sum §5-4 andre ledd</t>
  </si>
  <si>
    <t>Ansvar 9000</t>
  </si>
  <si>
    <t>Sum ”gamle 1B”</t>
  </si>
  <si>
    <t>Sentrale utgifter</t>
  </si>
  <si>
    <t>Korrigering fondsføringer</t>
  </si>
  <si>
    <t>Korrigering post 4</t>
  </si>
  <si>
    <t>Korrigering post 10 og 13</t>
  </si>
  <si>
    <t>Korrigering post 7 og 16</t>
  </si>
  <si>
    <t>Korrigering post 11 og 12</t>
  </si>
  <si>
    <t>Sum korrigeringer</t>
  </si>
  <si>
    <t>Overføring til 5-4 første ledd</t>
  </si>
  <si>
    <t>Prosjekt</t>
  </si>
  <si>
    <t>Brannstasjon/legevakt/ambulansesentral</t>
  </si>
  <si>
    <t>Kleivane barnehage</t>
  </si>
  <si>
    <t>Overvåkning returpunk</t>
  </si>
  <si>
    <t>Hjertestartere (HJS)</t>
  </si>
  <si>
    <t>Ladestasjon elbil (LEB)</t>
  </si>
  <si>
    <t>Bredbånd og mobilnett (BMN)</t>
  </si>
  <si>
    <t>Egenkap innskudd KLP</t>
  </si>
  <si>
    <t>Egenkap innskudd SKP</t>
  </si>
  <si>
    <t>Øyren sentrumsutvikling (ØSU)</t>
  </si>
  <si>
    <t>Public 360, tilrettelegging for SvarUT</t>
  </si>
  <si>
    <t>Lisenser IT</t>
  </si>
  <si>
    <t>Nytt intranett</t>
  </si>
  <si>
    <t>Investeringer IKT</t>
  </si>
  <si>
    <t>Oppgradering av EpiServer</t>
  </si>
  <si>
    <t>Inn-Digi - Prosessoptimalisering og kontinuerlig forbedring</t>
  </si>
  <si>
    <t>Nettverk-kommune felles</t>
  </si>
  <si>
    <t>Nettverksutstyr i nytt rådhus</t>
  </si>
  <si>
    <t>Mobilbestilling</t>
  </si>
  <si>
    <t>Ny sentral brannmur</t>
  </si>
  <si>
    <t>Nytt utstyr for elektronisk løsning for politiske dokumenter</t>
  </si>
  <si>
    <t>Et mer fleksibelt dokumenthåndteringssystem</t>
  </si>
  <si>
    <t>Ladepunkt El-biler for tjenestebiler</t>
  </si>
  <si>
    <t>ORG - Utstyr for videoproduksjon i møterom</t>
  </si>
  <si>
    <t>Teknisk utstyr for videoproduksjon i møterom for politiske møter</t>
  </si>
  <si>
    <t>Varatun parsellhager</t>
  </si>
  <si>
    <t>Varatun parsellhager,  budsjett</t>
  </si>
  <si>
    <t>Kinokino sal 1 oppgradering</t>
  </si>
  <si>
    <t>Forsand kulturhus oppgradering (KSL)</t>
  </si>
  <si>
    <t>Forsand kulturhus høgtalaranlegg</t>
  </si>
  <si>
    <t>Forsand kulturhus oppgradering (KSL), budsjett</t>
  </si>
  <si>
    <t>Forsand fritidsklubb utstyr (UFK)</t>
  </si>
  <si>
    <t>Bibliotek - Innleveringsanlegg</t>
  </si>
  <si>
    <t>Sykesignalanlegg Rovik</t>
  </si>
  <si>
    <t>Sykesignalanlegg boas</t>
  </si>
  <si>
    <t>EFF - Brønnbakka - vinterhage (BVI)</t>
  </si>
  <si>
    <t>SYØ - Forsandheimen - oppgradering (FOP)</t>
  </si>
  <si>
    <t>Utleiebolig (UT2)</t>
  </si>
  <si>
    <t>MEH - Renault Zoe</t>
  </si>
  <si>
    <t>Forsand skole - samlet plan (SS7)</t>
  </si>
  <si>
    <t>Forsand skole - utbygging (U19)</t>
  </si>
  <si>
    <t>Forsand skole utbedre lekkasje</t>
  </si>
  <si>
    <t>Barnehager innkjøp digitalt utstyr</t>
  </si>
  <si>
    <t>Barnehager infoskjermer</t>
  </si>
  <si>
    <t>Nytt rådhus - områderegulering Skeiane og Haakon VII gt</t>
  </si>
  <si>
    <t>Nytt rådhus, kvartal A4 salg av eksisterende rådhus</t>
  </si>
  <si>
    <t>Nytt rådhus, salg av eiendommer Haakon 7s gate</t>
  </si>
  <si>
    <t>Jærveien ny OV800</t>
  </si>
  <si>
    <t>Telthusveien VV anlegg</t>
  </si>
  <si>
    <t>Prosesjonsvn VVA anlegg</t>
  </si>
  <si>
    <t>Opparbeidelse ekstern infrastruktur Skeiane/rådhuset, rekkefølgekrav</t>
  </si>
  <si>
    <t>Kontorinnredning Aspervika skole</t>
  </si>
  <si>
    <t>Sørbø skole - utvidelse budsjett</t>
  </si>
  <si>
    <t>Digital satsing - 1 til 1 digital enhet for alle elever og ansatte i Sandnesskol</t>
  </si>
  <si>
    <t>Utbygging av nettverk og brannmur</t>
  </si>
  <si>
    <t>Digital satsing - Trådløs infrastruktur</t>
  </si>
  <si>
    <t>Utskiftning av digitale enheter i Sandnesskolen</t>
  </si>
  <si>
    <t>Nytt oppvekst administrativt system</t>
  </si>
  <si>
    <t>Ombygging Giske ungdomsskole</t>
  </si>
  <si>
    <t>Forbedre trådløst nett</t>
  </si>
  <si>
    <t>Fleksibel avlastningstjeneste</t>
  </si>
  <si>
    <t>Kjøp av fastlegepraksis, utstyr</t>
  </si>
  <si>
    <t>Kulturhuset, utskiftning av sceneteknisk utstyr</t>
  </si>
  <si>
    <t>Kapitalinnskudd, Opera Rogaland IKS</t>
  </si>
  <si>
    <t>Avsetning til utsmykking</t>
  </si>
  <si>
    <t>Kunst Kleivane skole</t>
  </si>
  <si>
    <t>Kunst Malmheim skole</t>
  </si>
  <si>
    <t>Kunst Sviland skole</t>
  </si>
  <si>
    <t>Brueland bhg brakker</t>
  </si>
  <si>
    <t>Rehab Thranegården (1500903)</t>
  </si>
  <si>
    <t>Rehab Kinokino (1500907)</t>
  </si>
  <si>
    <t>Rehab Thranegården 2019 (1500908)</t>
  </si>
  <si>
    <t>Rehab Skeiandetunet eldresenter (1500909)</t>
  </si>
  <si>
    <t>Rehab Varatun Gård</t>
  </si>
  <si>
    <t>Rehab kulturbygg, budsjett</t>
  </si>
  <si>
    <t>Bygningsm. utbedr. Kinokino (1501001)</t>
  </si>
  <si>
    <t>Rehab Kinokino (1501501)</t>
  </si>
  <si>
    <t>Rehab Stasjon K (1501502)</t>
  </si>
  <si>
    <t>Kinokino-Stasjon K felles bevilgning, budsjett</t>
  </si>
  <si>
    <t>Vitenfabrikken nytt gulv - lekkasje (1501700)</t>
  </si>
  <si>
    <t>Langgata 76 rehabilitering (1501300)</t>
  </si>
  <si>
    <t>Kulturhuset rehabilitering (1501600)</t>
  </si>
  <si>
    <t>Kulturhuset tautrekk og lysanlegg (1501900)</t>
  </si>
  <si>
    <t>Kulturhuset foaje oppgradering</t>
  </si>
  <si>
    <t>Kinokino 3 etg. Filmkraft</t>
  </si>
  <si>
    <t>Rehab Havnegata 5 A, leil 402</t>
  </si>
  <si>
    <t>Rehab Stavangerveien 32 C, leil 409</t>
  </si>
  <si>
    <t>Rehab Hanaveien 15, leil 607</t>
  </si>
  <si>
    <t>Rehab Nygårdsgata 17, leil 1</t>
  </si>
  <si>
    <t>Rehab Jærveien 17, leil 3</t>
  </si>
  <si>
    <t>Rehab Utslåtten 1 A</t>
  </si>
  <si>
    <t>Rehab Sørbøbakken 3, H0101</t>
  </si>
  <si>
    <t>Rehab Ullendalsverket 35 A</t>
  </si>
  <si>
    <t>Rehab Kjeldehagen 11 A</t>
  </si>
  <si>
    <t>Rehab Postveien 181 B</t>
  </si>
  <si>
    <t>Rehab Skogsbakken 74 A (2104545)</t>
  </si>
  <si>
    <t>Rehab Fossanvegen 366 B</t>
  </si>
  <si>
    <t>Rehab Fossanvegen 366 D</t>
  </si>
  <si>
    <t>Rehab Fossanvegen 368 A</t>
  </si>
  <si>
    <t>Rehab Fossanvegen 366 A</t>
  </si>
  <si>
    <t>Rehab Fossanvegen 366 C</t>
  </si>
  <si>
    <t>Rehab Holbergsgate 12</t>
  </si>
  <si>
    <t>Rehab Underberget 6</t>
  </si>
  <si>
    <t>Rehab Øyren 4,  leil 101</t>
  </si>
  <si>
    <t>Rehab Nygårdsgaten 17 E, leil 6010</t>
  </si>
  <si>
    <t>Rehab Hovemarka 30</t>
  </si>
  <si>
    <t>Rehab Traneveien 2 A</t>
  </si>
  <si>
    <t>Rehab Asperholen 85, leil 73</t>
  </si>
  <si>
    <t>Rehab utvendig Olinebakken 1 A</t>
  </si>
  <si>
    <t>Rehab Roald Amundsens gate 28 C, leil 140</t>
  </si>
  <si>
    <t>Rehab Krystallveien 55, leil 16</t>
  </si>
  <si>
    <t>Rehab Markveien 22, leil 212</t>
  </si>
  <si>
    <t>Rehab Sandvikbakken 28, leil153</t>
  </si>
  <si>
    <t>Rehab Nygårdsgaten 17 C, leil 6007</t>
  </si>
  <si>
    <t>Rehab Welhavensvei 21</t>
  </si>
  <si>
    <t>Rehab St..Olavs gate 46, leil 203</t>
  </si>
  <si>
    <t>Rehab Eventyrveien 14 A, leil 26</t>
  </si>
  <si>
    <t>Rehab Bjønnbåsen 3 A</t>
  </si>
  <si>
    <t>Rehab utvendig Bergebakken 17</t>
  </si>
  <si>
    <t>Rehab utvendig Bergebakken 19</t>
  </si>
  <si>
    <t>Rehab utvendig Langåkeren 2 B</t>
  </si>
  <si>
    <t>Rehab Gåshaugen 1</t>
  </si>
  <si>
    <t>Rehab utvendig Oalsgata 12</t>
  </si>
  <si>
    <t>Rehab Øygardsveien 7, leil 13</t>
  </si>
  <si>
    <t>Rehab Kanalgata 8, leil 305</t>
  </si>
  <si>
    <t>Rehab Teigen 5 B</t>
  </si>
  <si>
    <t>Rehab Hanaveien 15, leil 612</t>
  </si>
  <si>
    <t>Rehab Postveien 181 F</t>
  </si>
  <si>
    <t>Rehab Welhavensvei 29</t>
  </si>
  <si>
    <t>Rehab Welhavensvei 49</t>
  </si>
  <si>
    <t>Rehab Strandgata 91 C, leil 0105</t>
  </si>
  <si>
    <t>Rehab Krunemyr 3, leil U0103</t>
  </si>
  <si>
    <t>Rehab Nøtteveien 14 B, leil 23</t>
  </si>
  <si>
    <t>Rehab Holbergsgata 25, H0604</t>
  </si>
  <si>
    <t>Rehab Industrigata 4 B, leil 0303</t>
  </si>
  <si>
    <t>Rehab Moldberget 29 B, H0201</t>
  </si>
  <si>
    <t>Rehab Buggelandsbakken 24, leil 207</t>
  </si>
  <si>
    <t>Rehab Monsamyr vei 4 B, leil 202</t>
  </si>
  <si>
    <t>Rehab Anne Grimdalens vei 4 C, leil 32</t>
  </si>
  <si>
    <t>Rehab Sandvikbakken 36, leil 237</t>
  </si>
  <si>
    <t>Rehab Fossanvegen 368 B</t>
  </si>
  <si>
    <t>Rehab Grovene 29 A</t>
  </si>
  <si>
    <t>Rehab Asperholen 79, leil 69</t>
  </si>
  <si>
    <t>Rehab kommunale boliger, budsjett</t>
  </si>
  <si>
    <t>Lundegeilen 22</t>
  </si>
  <si>
    <t>Storgata 23, snr 4</t>
  </si>
  <si>
    <t>Turkisveien 10 A, leil 103</t>
  </si>
  <si>
    <t>Bjønnbåsen 1 B, snr 13</t>
  </si>
  <si>
    <t>Eidsvollsgata 48 B</t>
  </si>
  <si>
    <t>Turkisveien 20</t>
  </si>
  <si>
    <t>Holbergsgate 33, leil 302</t>
  </si>
  <si>
    <t>Solbakken 2 A, andel 208</t>
  </si>
  <si>
    <t>Strondavika 30</t>
  </si>
  <si>
    <t>Postveien 86 E</t>
  </si>
  <si>
    <t>Holbergsgate 35, snr 60</t>
  </si>
  <si>
    <t>Gravarsveien 11, leil B1-101</t>
  </si>
  <si>
    <t>Gravarsveien 11, leil B1-104</t>
  </si>
  <si>
    <t>Gravarsveien 11, leil B3-101</t>
  </si>
  <si>
    <t>Gravarsveien 11, leil B2-104</t>
  </si>
  <si>
    <t>Havnegata 5 A, snr 17</t>
  </si>
  <si>
    <t>Storgata 23, bolig 209</t>
  </si>
  <si>
    <t>Hafrakveien 119</t>
  </si>
  <si>
    <t>Daleveien 2, snr 23</t>
  </si>
  <si>
    <t>Dagrosveien 2 B</t>
  </si>
  <si>
    <t>Helmikhagen 13 B</t>
  </si>
  <si>
    <t>Tårnfalkveien 39</t>
  </si>
  <si>
    <t>Kvernhusbakken 6</t>
  </si>
  <si>
    <t>Daleveien 2 A, snr 22</t>
  </si>
  <si>
    <t>Sandvedbøen 75</t>
  </si>
  <si>
    <t>Solbakken 2 A, andel 206</t>
  </si>
  <si>
    <t>Solbakken 2 A, andel 210</t>
  </si>
  <si>
    <t>Solbakken 2 A, andel 211</t>
  </si>
  <si>
    <t>Solbakken 2 A, andel 205</t>
  </si>
  <si>
    <t>Kjeldehagen 11 B</t>
  </si>
  <si>
    <t>Solbakken 2 A, andel 201</t>
  </si>
  <si>
    <t>Parkveien 19J</t>
  </si>
  <si>
    <t>Solbakken 2A, andel 102</t>
  </si>
  <si>
    <t>Solbakken 2A, andel 212</t>
  </si>
  <si>
    <t>Rossalandtunet 9 A</t>
  </si>
  <si>
    <t>Sandvedhagen 1 C - 103 (2103503)</t>
  </si>
  <si>
    <t>Sandvedhagen 1 C - 203 (2103504)</t>
  </si>
  <si>
    <t>Tronesgeien 11 B</t>
  </si>
  <si>
    <t>Solbakken 2 A, andel 203</t>
  </si>
  <si>
    <t>Boligsosial handlingsplan, kjøp boliger, budsjett</t>
  </si>
  <si>
    <t>Rehab Rovik boas (2601703)</t>
  </si>
  <si>
    <t>Rehab Åse boas (2601704)</t>
  </si>
  <si>
    <t>Rehab serviceleiligheter (2601710)</t>
  </si>
  <si>
    <t>Rehab EFF enheter (2601713)</t>
  </si>
  <si>
    <t>Rehab Riska boas (2601714)</t>
  </si>
  <si>
    <t>Rehab serviceleiligheter 2020</t>
  </si>
  <si>
    <t>Rehab Riska boas 2020</t>
  </si>
  <si>
    <t>Rehab Trones boas 2020</t>
  </si>
  <si>
    <t>Rehab omsorgsbygg, budsjett</t>
  </si>
  <si>
    <t>Tun Stokkastø (2103101)</t>
  </si>
  <si>
    <t>Tun Foss-Eikeland (2103102)</t>
  </si>
  <si>
    <t>Tun Håbafjell/Brattebø (2103107)</t>
  </si>
  <si>
    <t>Tun Hesthammar</t>
  </si>
  <si>
    <t>Tun, budsjett</t>
  </si>
  <si>
    <t>Småhus Helgeland (2500404)</t>
  </si>
  <si>
    <t>Småhus Bogafjell (2500406)</t>
  </si>
  <si>
    <t>Småhus, budsjett</t>
  </si>
  <si>
    <t>Luragata 31 (2105300)</t>
  </si>
  <si>
    <t>Ombygging Skeianegt. 14 (2104600)</t>
  </si>
  <si>
    <t>EFF-boliger Olsokveien (2103400)</t>
  </si>
  <si>
    <t>Oms.bol. adferdsutf. Bråstein (2104200)</t>
  </si>
  <si>
    <t>EFF-boliger Skeianegata (2104300)</t>
  </si>
  <si>
    <t>Foreldreinitiativet III (2104700)</t>
  </si>
  <si>
    <t>Kleivane, nytt botilbud for funksjonshemmede (21002)</t>
  </si>
  <si>
    <t>Sykehjemsplasser Lunde (2602400)</t>
  </si>
  <si>
    <t>Sykehjemsplasser Rovik (2602500)</t>
  </si>
  <si>
    <t>Ombygging 1.etg Åse boas (2602200)</t>
  </si>
  <si>
    <t>Prestholen ny personalbase (2105200)</t>
  </si>
  <si>
    <t>Reservestrøm boas (2602700)</t>
  </si>
  <si>
    <t>Bofellesskap Sørbø Hove (2103300)</t>
  </si>
  <si>
    <t>Vågsgjerd aktivitetsenter (2104400)</t>
  </si>
  <si>
    <t>Soma rusvern, nytt hovedbygg (21014)</t>
  </si>
  <si>
    <t>Soma rusvern, nytt hovedbygg, budsjett</t>
  </si>
  <si>
    <t>Langgata 94 ombygging fellesareal (2602800)</t>
  </si>
  <si>
    <t>Adgangskontroll medisinrom boas</t>
  </si>
  <si>
    <t>Rehab EFF-boliger</t>
  </si>
  <si>
    <t>Rehab boliger m fellesarealer, funksjonsnedsatte, budsjett</t>
  </si>
  <si>
    <t>Ombygging boligrigg på Soma</t>
  </si>
  <si>
    <t>Skaret avlastningssenter (21001)</t>
  </si>
  <si>
    <t>Syrinveien 2 A (25002)</t>
  </si>
  <si>
    <t>Rundeskogen boas (26003)</t>
  </si>
  <si>
    <t>Varatun psykriatiske ny heis</t>
  </si>
  <si>
    <t>Lutsiveien 181 botiltak, gapahauk</t>
  </si>
  <si>
    <t>Uteomr Bogafjell skole (3000426)</t>
  </si>
  <si>
    <t>Uteomr Smeaheia skole (3000429)</t>
  </si>
  <si>
    <t>Uteomr Trones skole (3000431)</t>
  </si>
  <si>
    <t>Uteomr Aspervika skole</t>
  </si>
  <si>
    <t>Uteomr Smeaheia skole</t>
  </si>
  <si>
    <t>Skoler utendørsanlegg, budsjett</t>
  </si>
  <si>
    <t>Rehab Aspervika skole (3003224)</t>
  </si>
  <si>
    <t>Rehab flere skoler og SFO kjøkken (3003226)</t>
  </si>
  <si>
    <t>Rehab Lura skole (3003227)</t>
  </si>
  <si>
    <t>Rehab Skeiene u.skole gymbygg (3003228)</t>
  </si>
  <si>
    <t>Rehab Aspervika skole</t>
  </si>
  <si>
    <t>Rehab Maudland skole- SFO kjøkken</t>
  </si>
  <si>
    <t>Rehab Buggeland skole- SFO kjøkken</t>
  </si>
  <si>
    <t>Rehab Austrått skole</t>
  </si>
  <si>
    <t>Rehab Trones skole Nord og Sør</t>
  </si>
  <si>
    <t>Rehab Smeaheia skole</t>
  </si>
  <si>
    <t>Rehab Kyrkjevollen skole (3003202)</t>
  </si>
  <si>
    <t>Rehab Lundehaugen u.skole</t>
  </si>
  <si>
    <t>Rehab Øygard u.skole</t>
  </si>
  <si>
    <t>Rehab Stangeland skole</t>
  </si>
  <si>
    <t>Rehabilitering skoler, budsjett</t>
  </si>
  <si>
    <t>Utbygg forsterket avd Lundehaugen u.skole (3004300)</t>
  </si>
  <si>
    <t>Sløydsal Ganddal skole (3004000)</t>
  </si>
  <si>
    <t>Varslingsanlegg (3004100)</t>
  </si>
  <si>
    <t>Oppgradering arkivrom Giske u.skole (3004400)</t>
  </si>
  <si>
    <t>Bogafjell ungdomsskole (30009)</t>
  </si>
  <si>
    <t>Kleivane skole og idrettshall (30010)</t>
  </si>
  <si>
    <t>Utvid. og oppgrad. Skeiene u.skole (30021)</t>
  </si>
  <si>
    <t>Altona nye lokaler (5631001)</t>
  </si>
  <si>
    <t>Malmheim skole utvidelse (3002900)</t>
  </si>
  <si>
    <t>Ombygg/utvid. Sviland skule (3003400)</t>
  </si>
  <si>
    <t>Utvidelse Sandved skole (3003700)</t>
  </si>
  <si>
    <t>Mulighetsstudie sentrumsskoler</t>
  </si>
  <si>
    <t>Vurdering skoler Riska</t>
  </si>
  <si>
    <t>Varslingsanlegg Øygard u.skole</t>
  </si>
  <si>
    <t>Varslingsanlegg Smeaheia skole</t>
  </si>
  <si>
    <t>Figgjo skole (30002)</t>
  </si>
  <si>
    <t>Gamle Figgjo skole oppgradering</t>
  </si>
  <si>
    <t>Maudland skole varmtvann (3003000)</t>
  </si>
  <si>
    <t>TP2020 - Stangeland skole paviljonger</t>
  </si>
  <si>
    <t>TP2020 - Skifte av lekeutstyr skoler og barnehager</t>
  </si>
  <si>
    <t>Trones skole til B35-skole og utvidelse</t>
  </si>
  <si>
    <t>Uteomr Hommersåk bhg (3500313)</t>
  </si>
  <si>
    <t>Uteomr flere bhg fallunderlag gummi (3500315)</t>
  </si>
  <si>
    <t>Uteomr Porsholen bhg</t>
  </si>
  <si>
    <t>Uteomr Brueland bhg</t>
  </si>
  <si>
    <t>Uteomr Sandvedhaugen bhg</t>
  </si>
  <si>
    <t>Barnehager utendørsanlegg, budsjett</t>
  </si>
  <si>
    <t>Rehab Sørbø nord bhg (3501925)</t>
  </si>
  <si>
    <t>Rehab Øygard bhg (3501926)</t>
  </si>
  <si>
    <t>Rehab Stangeland bhg (3501927)</t>
  </si>
  <si>
    <t>Rehab Trones bhg (3501928)</t>
  </si>
  <si>
    <t>Rehab Ganddal bhg (3501929)</t>
  </si>
  <si>
    <t>Rehab Porsholen bhg</t>
  </si>
  <si>
    <t>Rehab Varatun bhg</t>
  </si>
  <si>
    <t>Barnehager rehabilitering, budsjett</t>
  </si>
  <si>
    <t>Langgata 72 helsestasjon (3502000)</t>
  </si>
  <si>
    <t>Langgata bhg fjernvarmetilknytning (35015)</t>
  </si>
  <si>
    <t>Brueland bhg planlegging ombygg og utvielse</t>
  </si>
  <si>
    <t>Ny helsestasjon inventar</t>
  </si>
  <si>
    <t>Barnehager branntekniske tiltak</t>
  </si>
  <si>
    <t>Austrått bhg tilretteleggingstiltak</t>
  </si>
  <si>
    <t>Rabalder bhg oppgradering</t>
  </si>
  <si>
    <t>Miljøtiltak Trones boas (4000105)</t>
  </si>
  <si>
    <t>Miljøtiltak Lundehaugen u.skole</t>
  </si>
  <si>
    <t>Miljøtiltak kommunale bygg, budsjett</t>
  </si>
  <si>
    <t>ENØK Figgjo skole (4000212)</t>
  </si>
  <si>
    <t>ENØK utfasing av øljekjel, budsjett</t>
  </si>
  <si>
    <t>ITV Ganddal skole</t>
  </si>
  <si>
    <t>ITV-anlegg kameraovervåking, budsjett</t>
  </si>
  <si>
    <t>Innemiljø Giske u.skole (4100407)</t>
  </si>
  <si>
    <t>Innemiljø Bogafjell skole (4100408)</t>
  </si>
  <si>
    <t>Innemiljø Lurahammaren u.skole (4100410)</t>
  </si>
  <si>
    <t>Innemiljø Buggeland skole (4100411)</t>
  </si>
  <si>
    <t>Innemiljø Lurahammaren u.skole</t>
  </si>
  <si>
    <t>Innemiljø Høle skole</t>
  </si>
  <si>
    <t>Innemiljø Byhagen boas</t>
  </si>
  <si>
    <t>Innemiljø Sandvedhaugen bhg</t>
  </si>
  <si>
    <t>Innemiljø øvr. komm. bygg, oppgrad; budsjett</t>
  </si>
  <si>
    <t>Oppgr tekn kommunikasjon - flere bygg</t>
  </si>
  <si>
    <t>Omlegg int kommunikasj tekn styresystemer, budsjett</t>
  </si>
  <si>
    <t>Adgangskontr. Austrått skole (4101408)</t>
  </si>
  <si>
    <t>Adgangskontr. Stangeland skole</t>
  </si>
  <si>
    <t>Adgangskontr. Lura skole</t>
  </si>
  <si>
    <t>Adgangskontr. Kyrkjevollen skole</t>
  </si>
  <si>
    <t>Adgangskontroll anlegg, budsjett</t>
  </si>
  <si>
    <t>Oppgrad. varmeanlegg Øygard u.skole</t>
  </si>
  <si>
    <t>Risikovurdering av varmetekniske anlegg, budsjett</t>
  </si>
  <si>
    <t>Branntek Riska boas (4102002)</t>
  </si>
  <si>
    <t>Branntek Rovik boas (4102006)</t>
  </si>
  <si>
    <t>Branntek Rovik boas 2019 (4102008)</t>
  </si>
  <si>
    <t>Branntek Riska boas 2019 (4102010)</t>
  </si>
  <si>
    <t>Branntekniske tiltak helsebygg, budsjett</t>
  </si>
  <si>
    <t>Branntek Høyland u.skole (4102106)</t>
  </si>
  <si>
    <t>Branntek Giske u.skole (4102105)</t>
  </si>
  <si>
    <t>Brannteknske tiltak skoler, budsjett</t>
  </si>
  <si>
    <t>Branntek Skeianetunet eldresenter (4102204)</t>
  </si>
  <si>
    <t>Branntek Varatun Gård (4102206)</t>
  </si>
  <si>
    <t>Branntek Fogdahuset (4102205)</t>
  </si>
  <si>
    <t>Branntekniske tiltak kulturbygg, budsjett</t>
  </si>
  <si>
    <t>Nedgr avfall Høyland u.skole</t>
  </si>
  <si>
    <t>Nedgr avfall Smeaheia skole og bhg</t>
  </si>
  <si>
    <t>Nedgravde søppelcontainere, budsjett</t>
  </si>
  <si>
    <t>Branntek anlegg Brann- og nødlysanlegg (4102501)</t>
  </si>
  <si>
    <t>Branntek Digitalisering branntegninger (4102502)</t>
  </si>
  <si>
    <t>Branntek Kartlegging tilstand eldre bygg (4102503)</t>
  </si>
  <si>
    <t>Branntekn. tiltak kommunale formålsbygg, budsjett</t>
  </si>
  <si>
    <t>Oppgr. fagserver Øygard u.skole</t>
  </si>
  <si>
    <t>Programvare og programmering div bygg</t>
  </si>
  <si>
    <t>Programvare og programmering fagservere, budsjett</t>
  </si>
  <si>
    <t>Oppgr dusj Lundehaugen u.skole (4103301)</t>
  </si>
  <si>
    <t>Oppgr dusj Smeaheia skole (4103305)</t>
  </si>
  <si>
    <t>Oppgr dusj Stangeland skole (4103306)</t>
  </si>
  <si>
    <t>Oppgr dusj Riska svømmehall (4103307)</t>
  </si>
  <si>
    <t>Oppgr dusj Austråtthallen</t>
  </si>
  <si>
    <t>Oppgr dusj Hommersåk skole</t>
  </si>
  <si>
    <t>Oppgr dusj Hommersåk brannstasjon</t>
  </si>
  <si>
    <t>Oppgr dusj Figgjo skole</t>
  </si>
  <si>
    <t>Oppgr dusjanlegg for å hindre legionella, budsjett</t>
  </si>
  <si>
    <t>Universell utforming (4100300)</t>
  </si>
  <si>
    <t>Solskjerming skoler (4103400)</t>
  </si>
  <si>
    <t>Radontiltak bygg (4100800)</t>
  </si>
  <si>
    <t>Radontiltak Riska boas (4100817)</t>
  </si>
  <si>
    <t>Radontiltak Sørbø bhg sør (4100820)</t>
  </si>
  <si>
    <t>Radontiltak Lindeveien 17 (4100821)</t>
  </si>
  <si>
    <t>Radontiltak Varatun Gård (4100818)</t>
  </si>
  <si>
    <t>Radontiltak Aspervika skole (4100816)</t>
  </si>
  <si>
    <t>Radontiltak Lunde boas</t>
  </si>
  <si>
    <t>Oppgrad. brannvarslingsanlegg (4101600)</t>
  </si>
  <si>
    <t>Brannsikr.tiltak kommunale boliger (4102600)</t>
  </si>
  <si>
    <t>Lyse fjernvarme kommunale bygg (4102900)</t>
  </si>
  <si>
    <t>Merking p-plasser skoler og bhg (4103500)</t>
  </si>
  <si>
    <t>Regulering Vagleleiren (4103101)</t>
  </si>
  <si>
    <t>Regulering gamle Figgjo skole (4103102)</t>
  </si>
  <si>
    <t>Regulering gamle Vatne skole (4103103)</t>
  </si>
  <si>
    <t>Regulering Riskatun (4103104)</t>
  </si>
  <si>
    <t>Regulering, budsjett</t>
  </si>
  <si>
    <t>Digital. og org. brann og FDV-dok. formålsbygg</t>
  </si>
  <si>
    <t>Enova skolebygg (4000500)</t>
  </si>
  <si>
    <t>Rehab Sørbøhallen lysanlegg (6001506)</t>
  </si>
  <si>
    <t>Rehab Hanahallen (6001507)</t>
  </si>
  <si>
    <t>Idrettsbygg rehabilitering, budsjett</t>
  </si>
  <si>
    <t>Sentrum p-anlegg A8, riving bygg (1002001)</t>
  </si>
  <si>
    <t>Sentrum p-anlegg A8, p-hus (1002002)</t>
  </si>
  <si>
    <t>Sentrum p-anlegg A8, detaljreg. (1002003)</t>
  </si>
  <si>
    <t>Sentrum p-anlegg A8, budsjett</t>
  </si>
  <si>
    <t>Garderobeanlegg Vagleleiren (4103600)</t>
  </si>
  <si>
    <t>Austrått svømmehall (60008)</t>
  </si>
  <si>
    <t>Giskehallen, rehab svømmehallen (6001000)</t>
  </si>
  <si>
    <t>Sandnes rådhus (10001)</t>
  </si>
  <si>
    <t>Inventar innleid bygg SLS/FBU/Flyktningenheten</t>
  </si>
  <si>
    <t>Tiltak Riska brannstasjon</t>
  </si>
  <si>
    <t>Salg kommunale eiendommer</t>
  </si>
  <si>
    <t>Rehab Giskehallen II (60003)</t>
  </si>
  <si>
    <t>Rehab Riskahallen (60005)</t>
  </si>
  <si>
    <t>Riska svømmehall transportheis</t>
  </si>
  <si>
    <t>Nytt produksjonskjøkken Vatne (41011)</t>
  </si>
  <si>
    <t>Ny brannstasjon (10013)</t>
  </si>
  <si>
    <t>Felles øyeblikkelig hjelp - legevakt (10014)</t>
  </si>
  <si>
    <t>Ambulansestasjon (10016)</t>
  </si>
  <si>
    <t>Gjøysamyra ferdigstillelse infrastruktur</t>
  </si>
  <si>
    <t>Haukalivegen utvidelse</t>
  </si>
  <si>
    <t>Lysebotn asfaltering</t>
  </si>
  <si>
    <t>Bergebakkene - skolen belysning og sti</t>
  </si>
  <si>
    <t>Opprustning kirkestien</t>
  </si>
  <si>
    <t>Salg av gamle brannstasjon</t>
  </si>
  <si>
    <t>Parkering - Park.tekn utstyr komm. p-hus</t>
  </si>
  <si>
    <t>Parkering - Park.tekn utstyr komm. p-hus, budsjett</t>
  </si>
  <si>
    <t>Salt/asfaltpåbygg til krokløft</t>
  </si>
  <si>
    <t>Husquarna P525D</t>
  </si>
  <si>
    <t>MASKINPARK, BILER</t>
  </si>
  <si>
    <t>PX 58699 FORD TRANSIT CUSTOM</t>
  </si>
  <si>
    <t>Bydrift - Anskaffelse av containere</t>
  </si>
  <si>
    <t>Bydrift - Anskaffelse av containere, budsjett</t>
  </si>
  <si>
    <t>Bydrift - Anskaffelse flomvernutstyr</t>
  </si>
  <si>
    <t>Tiltak demning Frøylandsvatnet</t>
  </si>
  <si>
    <t>Forprosjekt utredning Frøylandsvatnet</t>
  </si>
  <si>
    <t>Utskiftning av utrangerte gatelys</t>
  </si>
  <si>
    <t>Utskifting av utrangerte gatelys, budsjett</t>
  </si>
  <si>
    <t>Nyanlegg gatelys 2014</t>
  </si>
  <si>
    <t>Gatelys, nyanlegg og utskiftning</t>
  </si>
  <si>
    <t>GATELYS BUDSJETT</t>
  </si>
  <si>
    <t>BYUTVIKLINGSPROSJEKTER, BUD</t>
  </si>
  <si>
    <t>Prosjektering</t>
  </si>
  <si>
    <t>Byggetrinn 1 Rådhusplassen, opparbeidelse</t>
  </si>
  <si>
    <t>Byggetrinn 1 Rådhusplassen, klargjøring</t>
  </si>
  <si>
    <t>Byggetrinn 1, prosjektering</t>
  </si>
  <si>
    <t>Byggetrinn 1, arbeid for andre</t>
  </si>
  <si>
    <t>Byggetrinn 2, park og næringssone</t>
  </si>
  <si>
    <t>Byggetrinn 2, klargjøring</t>
  </si>
  <si>
    <t>Byggetrinn 2, prosjektering</t>
  </si>
  <si>
    <t>Byggetrinn 2, kollektivterminalen</t>
  </si>
  <si>
    <t>Byggetrinn 2, arbeid for andre</t>
  </si>
  <si>
    <t>Ruten byrom, del 3</t>
  </si>
  <si>
    <t>Ringen, grunnarbeider</t>
  </si>
  <si>
    <t>Ringen, E01</t>
  </si>
  <si>
    <t>Ringen, E02</t>
  </si>
  <si>
    <t>Ringen, E03</t>
  </si>
  <si>
    <t>Ringen, søyler</t>
  </si>
  <si>
    <t>Ringen, prosjektering</t>
  </si>
  <si>
    <t>Ringen, andre utgifter</t>
  </si>
  <si>
    <t>Ruten - byrom, teknisk plan og utomhusplan</t>
  </si>
  <si>
    <t>Innovasjonsløsninger</t>
  </si>
  <si>
    <t>Prosjektstyringsverktøy</t>
  </si>
  <si>
    <t>Skilting og oppmerking</t>
  </si>
  <si>
    <t>Trafikksikker kommune</t>
  </si>
  <si>
    <t>Trafikksikkerhetstiltak budsjett</t>
  </si>
  <si>
    <t>Universell utforming på eksisterende veinett og trafikkarealer, budsjett</t>
  </si>
  <si>
    <t>Strakstiltak</t>
  </si>
  <si>
    <t>Trafikksikring Gamle Stokkavei</t>
  </si>
  <si>
    <t>Etablering av forkjørsregulering</t>
  </si>
  <si>
    <t>Intensivbelysning Gamle Ålgårdsvei</t>
  </si>
  <si>
    <t>Skiltprosjekt</t>
  </si>
  <si>
    <t>Aksel Eggebøs vei regulering breddeutvidelse vei</t>
  </si>
  <si>
    <t>Lyngholen omregulering</t>
  </si>
  <si>
    <t>Buggelandsbakken veiarm</t>
  </si>
  <si>
    <t>Trafikksikkerhet eksisterende veinett, strakstiltak budsjett</t>
  </si>
  <si>
    <t>Eidsvollsgt - utbedring Jadarveien - Tronesveien</t>
  </si>
  <si>
    <t>Intensivbelysning Trones skole</t>
  </si>
  <si>
    <t>Intensivbelysning Maudland skole og Hommersåk skole</t>
  </si>
  <si>
    <t>Intensivbelysning Soma og Stangeland skole, Porsholen og Smeaheia skole</t>
  </si>
  <si>
    <t>Intensivbelysning Austrått bydel</t>
  </si>
  <si>
    <t>Intensivbelysning Hana bydel</t>
  </si>
  <si>
    <t>Intensivbelysning Kyrkjevegen</t>
  </si>
  <si>
    <t>Intensivbelysning Bogafjell ved skoler</t>
  </si>
  <si>
    <t>Intensivbelysning Postveien nord</t>
  </si>
  <si>
    <t>Intensivbelysning Postveien sør</t>
  </si>
  <si>
    <t>Intensivbelysning Rossåsen</t>
  </si>
  <si>
    <t>Intensivbelysning Bogafjell</t>
  </si>
  <si>
    <t>Intensivbelysning Hanamyrveien</t>
  </si>
  <si>
    <t>Intensivbelysning Stangeland</t>
  </si>
  <si>
    <t>Intensivbelysning Langgata nord</t>
  </si>
  <si>
    <t>Intensivbelysning Kvelluren</t>
  </si>
  <si>
    <t>Intensivbelysning Skeilunden</t>
  </si>
  <si>
    <t>Regulering av fortau Breivikveien</t>
  </si>
  <si>
    <t>Belysning Kirkegata</t>
  </si>
  <si>
    <t>Hjertesone 2021</t>
  </si>
  <si>
    <t>Lys turvei Steinskjellveien</t>
  </si>
  <si>
    <t>Ny avkjørsel Høyland gravlund</t>
  </si>
  <si>
    <t>Regulering Lundegeilen</t>
  </si>
  <si>
    <t>Trafikksikring, aksjon skolevei, kommunal finansieringsandel</t>
  </si>
  <si>
    <t>Skilte og merkeprosjekt sykkel</t>
  </si>
  <si>
    <t>Regulere sykkeltrase Dyre Vaasvei</t>
  </si>
  <si>
    <t>Asfaltering sykkelveinett</t>
  </si>
  <si>
    <t>Folkehelse, sykkelveinett</t>
  </si>
  <si>
    <t>PIV-vei - Etablering hjertesoner</t>
  </si>
  <si>
    <t>PIV-vei - Etablering hjertesoner, budsjett</t>
  </si>
  <si>
    <t>Utvidelse av Solaveien</t>
  </si>
  <si>
    <t>Intensivbelysning Solaveien</t>
  </si>
  <si>
    <t>Trafikksikkerhetstiltak Stangeland skole - Solaveien</t>
  </si>
  <si>
    <t>GASS-egenandel</t>
  </si>
  <si>
    <t>SENTRUMSTILTAK GENERELT BUDSJETT</t>
  </si>
  <si>
    <t>Vei- Sikring kommunale broer</t>
  </si>
  <si>
    <t>Uskekalven kai strakstiltak</t>
  </si>
  <si>
    <t>Usken kai erosjonssikring</t>
  </si>
  <si>
    <t>Vei- Sikring kommunale broer, budsjett</t>
  </si>
  <si>
    <t>Oppfølgingstiltak KDP sentrum (GASS), budsjett</t>
  </si>
  <si>
    <t>Breivikveien etablere fortau</t>
  </si>
  <si>
    <t>Trafikksikring, samarbeidsprosjekt</t>
  </si>
  <si>
    <t>Offentlige arealer (alle formål), budsjett</t>
  </si>
  <si>
    <t>Tiltak av støyplan</t>
  </si>
  <si>
    <t>Ladepunkter EL-sykkel</t>
  </si>
  <si>
    <t>Ladepunkter EL-sykkel, budsjett</t>
  </si>
  <si>
    <t>Hjem,jobb,hjem - elbysykkel oppstart fase 2</t>
  </si>
  <si>
    <t>Bypakke sykkel 2018</t>
  </si>
  <si>
    <t>Buggeland skole</t>
  </si>
  <si>
    <t>Bypakke gange 2018</t>
  </si>
  <si>
    <t>Bymiljøpakke gange Langgata</t>
  </si>
  <si>
    <t>Bymiljøpakke belysning Sykehusparken</t>
  </si>
  <si>
    <t>Intensivbelysning turstier</t>
  </si>
  <si>
    <t>Heving kryss Eidsvollgata</t>
  </si>
  <si>
    <t>BMP Intensivbelysning Haugen</t>
  </si>
  <si>
    <t>BMP Fortau Eddaveien</t>
  </si>
  <si>
    <t>Etablere kulvert som erstatning for Kyrkjeveien bru</t>
  </si>
  <si>
    <t>Etablere kulvert som erstatning for Kyrkjeveien bru, budsjett</t>
  </si>
  <si>
    <t>Sykkelparkering bydeler 2020</t>
  </si>
  <si>
    <t>Sykkelstativ skoler</t>
  </si>
  <si>
    <t>Veivisningsskilting og trafikkreg. av sykkelveier i Sandnes Øst og Sør, budsjett</t>
  </si>
  <si>
    <t>Prosjektering av støyskjerm langs Skaraveien nord</t>
  </si>
  <si>
    <t>Støyskjerm langs Skaraveien</t>
  </si>
  <si>
    <t>Hanatrappene</t>
  </si>
  <si>
    <t>Hanatrappene, budsjett</t>
  </si>
  <si>
    <t>Fortau Figgenveien</t>
  </si>
  <si>
    <t>Tilpassning av kryss i  Melsheiveien til Blinktrase</t>
  </si>
  <si>
    <t>Robotgressklippere</t>
  </si>
  <si>
    <t>Parkeringsautomater</t>
  </si>
  <si>
    <t>Kubbetjørn - p-plass/trafikksikringstiltak</t>
  </si>
  <si>
    <t>Statlig sikring av eiendommer på Fjogstad, til landbruk- og friluftsformål</t>
  </si>
  <si>
    <t>Flytting av Sandnes og Jæren rideklubb</t>
  </si>
  <si>
    <t>Oppgradering vei 2020</t>
  </si>
  <si>
    <t>Oppgradering vei</t>
  </si>
  <si>
    <t>Tilrettelegging Røssdalen (090)</t>
  </si>
  <si>
    <t>Tillrettelegging Røssdalen (090), budsjett</t>
  </si>
  <si>
    <t>Ekstraordinær rehabilitering utendørs idrettsanlegg</t>
  </si>
  <si>
    <t>Vegetasjonsrydding og beplantning idrettsanlegg</t>
  </si>
  <si>
    <t>Sandnes idrettspark - rehab flomlys</t>
  </si>
  <si>
    <t>Sviland stadion cricketanlegg</t>
  </si>
  <si>
    <t>IDRETTSPLASSER &amp; LØKKER, BUDSJETT</t>
  </si>
  <si>
    <t>Kunstgressbaner, grunnerverv</t>
  </si>
  <si>
    <t>Avtale om kostnadsdeling infrastruktur i forb. med Østerhus Arena</t>
  </si>
  <si>
    <t>Tiltak for å oppfylle nye miljøkrav til kunstgressbaner</t>
  </si>
  <si>
    <t>Rehabilitering av toppdekket på friidrettsbanen på Sandnes Stadion</t>
  </si>
  <si>
    <t>Tilpasse idrettshaller til kortbanehåndball</t>
  </si>
  <si>
    <t>Monitorering av bruk av idrettshallene</t>
  </si>
  <si>
    <t>Gravplasser drenering</t>
  </si>
  <si>
    <t>Øvre Hetland p-plass, rehab og utvidelse</t>
  </si>
  <si>
    <t>Holmavika rehabilitering</t>
  </si>
  <si>
    <t>Hovedlekeplasser oppgradering</t>
  </si>
  <si>
    <t>Turveier og p-plasser - Bynuten</t>
  </si>
  <si>
    <t>Turveier og p-plasser - Vagleskogen</t>
  </si>
  <si>
    <t>PIV - Tiltakspakke 2020, budsjett</t>
  </si>
  <si>
    <t>Austrått svømmehall badeleker</t>
  </si>
  <si>
    <t>Austrått svømmehall badeleker, budsjett</t>
  </si>
  <si>
    <t>Hundeluftingsområde i Varatunparken</t>
  </si>
  <si>
    <t>Oppgradering parker i sentrum</t>
  </si>
  <si>
    <t>Ballbinge Rossåsen</t>
  </si>
  <si>
    <t>Trimparken i Sandvedparken</t>
  </si>
  <si>
    <t>PARKER OG GRØNTANLEGG BUDSJETT</t>
  </si>
  <si>
    <t>Figgjo, bydelspark</t>
  </si>
  <si>
    <t>Bystrand Luravika, fase 2</t>
  </si>
  <si>
    <t>Bystrand Luravika, fase 3</t>
  </si>
  <si>
    <t>Bystrand Luravika, planarbeid/prosjektering</t>
  </si>
  <si>
    <t>Off. toalett Bråstein turområde/badeplass</t>
  </si>
  <si>
    <t>Opparb.Gamleverket leke- og aktivitetsområde</t>
  </si>
  <si>
    <t>Opparb.Gamlaverket leke- og aktivitetsområde, busjett</t>
  </si>
  <si>
    <t>GRAMSTAD UTVILKLING AV FRILUFTSOMRÅDER</t>
  </si>
  <si>
    <t>Rehabilitering og oppgradering - gapahuker og shelters i friluftsområder</t>
  </si>
  <si>
    <t>Tilbakeføring av naturlig vegetasjon - uttak av fremmede arter Gramstad</t>
  </si>
  <si>
    <t>Ekstraordinær rehabilitering friluftsområder</t>
  </si>
  <si>
    <t>Alsvik - etablering av lauvskog</t>
  </si>
  <si>
    <t>Alsvik - oppgradering/fiksing av div</t>
  </si>
  <si>
    <t>Rehabilitering av turkartet "Ut i det grønne" og rehabilitering av "fiskekartet"</t>
  </si>
  <si>
    <t>Skilting etter ny nasjonal standard</t>
  </si>
  <si>
    <t>Ny og utvidet parkeringsplass på Veraland</t>
  </si>
  <si>
    <t>Alsvik - tursti til badeplass</t>
  </si>
  <si>
    <t>Kjempespringfrø - miljømidler</t>
  </si>
  <si>
    <t>FRILUFTSOMRÅDER GENERELT BUDSJETT</t>
  </si>
  <si>
    <t>Kjøp av areal på Lifjell til friluftsformål</t>
  </si>
  <si>
    <t>Infrastruktur turisme (IFT)</t>
  </si>
  <si>
    <t>Tilrettelegging for økt sykkelbruk</t>
  </si>
  <si>
    <t>Tilrettelegging for økt sykkelbruk  - Merking</t>
  </si>
  <si>
    <t>Pumptrack i Gamlaverketparken og Sandvedparken</t>
  </si>
  <si>
    <t>Sykkelstativ sentrum</t>
  </si>
  <si>
    <t>Sykkeltellere</t>
  </si>
  <si>
    <t>Mobil pumptruck - investering</t>
  </si>
  <si>
    <t>Folkehelse - tilrettelegging for økt sykkelbruk, fremtidens byer - budsjett</t>
  </si>
  <si>
    <t>Folkehelse, oppgradering og sammenkobling av turvegnettet i kommunen, budsjett</t>
  </si>
  <si>
    <t>Frøylandsvatnet, turvei med lys. Utredning og tiltak</t>
  </si>
  <si>
    <t>Ras Sandvedparken, akutt tiltak</t>
  </si>
  <si>
    <t>Innløsning av areal som omreguleres til grøntstruktur i Sandvedparken</t>
  </si>
  <si>
    <t>Grunnerverv for sikring til friluftsformål i Sandnesmarka</t>
  </si>
  <si>
    <t>Oppgradering av kommunale lekeplasser</t>
  </si>
  <si>
    <t>LEKEPLASSER GENERELT BUDSJETT</t>
  </si>
  <si>
    <t>Utskiftning av vannposter</t>
  </si>
  <si>
    <t>Soma gravlund drensetiltak fase 3</t>
  </si>
  <si>
    <t>VEDLIKEHOLD AV GRAVLUNDER GEN. BUDSJETT</t>
  </si>
  <si>
    <t>Bevaring og forvaltningsplan Sandnes gamle gravlund</t>
  </si>
  <si>
    <t>Omregulering Sandnes nye</t>
  </si>
  <si>
    <t>Omregulering Sandnes nye, budsjett</t>
  </si>
  <si>
    <t>Kjøp av areal - parkering Sviland gravkapell</t>
  </si>
  <si>
    <t>Utvidelse av Høyland kirkegård</t>
  </si>
  <si>
    <t>Soma gravlund utvidelse</t>
  </si>
  <si>
    <t>Soma gravlund opparbeidelse gravsteder</t>
  </si>
  <si>
    <t>Utvidelse og opparbeidelse av doble gravsteder, Soma gravlund</t>
  </si>
  <si>
    <t>Forsand - Utviding og opparbeiding areal til gravplass</t>
  </si>
  <si>
    <t>Forsand kirke utgraving (KFU)</t>
  </si>
  <si>
    <t>Forsand kirke utgraving (KFU), budsjett</t>
  </si>
  <si>
    <t>Forsand kyrkjegard regulering gravfelt</t>
  </si>
  <si>
    <t>Forsand kyrkjegard regulering gravfelt budsjett</t>
  </si>
  <si>
    <t>UTVIDELSE SOMA GRAVLUND</t>
  </si>
  <si>
    <t>Utvidelse Riska gravlund</t>
  </si>
  <si>
    <t>Utbygging Riska gravlund</t>
  </si>
  <si>
    <t>Skeilunden, prosjektering av flomsikring av tursti ved japansk hage</t>
  </si>
  <si>
    <t>Oppfølging av tiltaksplan for Storåna parkdraget</t>
  </si>
  <si>
    <t>Informasjons- og henvisningsskilt</t>
  </si>
  <si>
    <t>Ny tiltaksplan for parkdraget langs Storåna - planlegging</t>
  </si>
  <si>
    <t>Ny tiltaksplan for parkdraget langs Storåna, budsjett</t>
  </si>
  <si>
    <t>GAMLE AVTALER</t>
  </si>
  <si>
    <t>Inntekter og refusjoner til gjennomføring av forpliktende tiltak</t>
  </si>
  <si>
    <t>PLANLEGGING OPPARBEIDELSE AV KYDNAVEIEN</t>
  </si>
  <si>
    <t>Opparbeidelse av Kleivane etappe 1 - vei</t>
  </si>
  <si>
    <t>Adm.avtale for Maudlandsveien - plan 2008106 - vei</t>
  </si>
  <si>
    <t>Adm. avtale Havneparken Sandnes, 1. etappe - vei</t>
  </si>
  <si>
    <t>Adm. avtale Havneparken Sandnes, 1. etappe - avløp</t>
  </si>
  <si>
    <t>Havneparken Sandnes, 1. etappe - planlegging/byggeledelse</t>
  </si>
  <si>
    <t>Havneparken Sandnes, etappe 2 - vei</t>
  </si>
  <si>
    <t>Havneparken Sandnes, etappe 2 - avløp</t>
  </si>
  <si>
    <t>Havneparken Sandnes, etappe 2 - planlegging/byggeledelse</t>
  </si>
  <si>
    <t>Havneparken Sandnes, etappe 3 - vei</t>
  </si>
  <si>
    <t>Havneparken Sandnes, etappe 3 - avløp</t>
  </si>
  <si>
    <t>Avtaler justeringsmva</t>
  </si>
  <si>
    <t>Adm.avtale Vedafjell, nytt boligomr, AU11 og deler av AU4</t>
  </si>
  <si>
    <t>Adm.avtale Lurabyen</t>
  </si>
  <si>
    <t>Adm.avtale for Sørbø Hove B08 og B12</t>
  </si>
  <si>
    <t>Anleggsbidrag Kleivane B07</t>
  </si>
  <si>
    <t>Adm.avtale Vagle næringspark</t>
  </si>
  <si>
    <t>Adm.avtale Bogafjell Vest G5, avtale om anleggsbidrag</t>
  </si>
  <si>
    <t>Avtale om anleggsbidrag for Rossåsen Fi02</t>
  </si>
  <si>
    <t>Aase Gaard felt C, Vindmøllehagen</t>
  </si>
  <si>
    <t>Avtale om anleggsbidrag Hana B3.1</t>
  </si>
  <si>
    <t>Hesthammer næringsområde</t>
  </si>
  <si>
    <t>Skaarlia AU06, avtale om anleggsbidrag</t>
  </si>
  <si>
    <t>Svømmehall Iglemyr</t>
  </si>
  <si>
    <t>Kleivane B3 og B4</t>
  </si>
  <si>
    <t>Sørbø B01 og B03</t>
  </si>
  <si>
    <t>Sørbøhagane HUP1</t>
  </si>
  <si>
    <t>Ho17 Hesthammaren Hommersåk</t>
  </si>
  <si>
    <t>Høle HØ05, nytt boligfelt delfelt 1</t>
  </si>
  <si>
    <t>Kleivane B2 og G2</t>
  </si>
  <si>
    <t>Boligfelt Leite</t>
  </si>
  <si>
    <t>VA-ledninger Ims-Bersagel, avløp</t>
  </si>
  <si>
    <t>VA-ledninger Ims-Bersagel</t>
  </si>
  <si>
    <t>Etab. av hovedvannledning Hommersåk</t>
  </si>
  <si>
    <t>Kulvert Stangelandsåna, vei</t>
  </si>
  <si>
    <t>Kulvert Stangelandsåna, avløp</t>
  </si>
  <si>
    <t>Kulvert Stangelandsåna, avløp, etappe 2</t>
  </si>
  <si>
    <t>Fortau Lunden</t>
  </si>
  <si>
    <t>Åpning Stangelandsåna etappe 3, prosjektstyring</t>
  </si>
  <si>
    <t>Åpning Stangelandsåna etappe 3, vann</t>
  </si>
  <si>
    <t>Åpning Stangelandsåna etappe 3, avløp</t>
  </si>
  <si>
    <t>Kulvert Stangelandsåna</t>
  </si>
  <si>
    <t>Oppfølging OFU kontrakt</t>
  </si>
  <si>
    <t>Klimatilpasning, OFU</t>
  </si>
  <si>
    <t>RAgt. Kollektivprioritering del 1 og 2</t>
  </si>
  <si>
    <t>Klimatilpasning - Overvannsløsninger Eidsvoldsgata</t>
  </si>
  <si>
    <t>Klimatilpasning - Plan for overvann i sentrum</t>
  </si>
  <si>
    <t>Åpne overvannsløsninger Ruten</t>
  </si>
  <si>
    <t>Klimatilpassing</t>
  </si>
  <si>
    <t>Enøk-tiltak tekniske installasjoner</t>
  </si>
  <si>
    <t>Sanering VA-ledninger - nedre Skogsbakken, søndre Kiprå</t>
  </si>
  <si>
    <t>VA-sanering Kapellveien</t>
  </si>
  <si>
    <t>Sanering Skeianeområdet, Skogsbakken, Kiprå med flere</t>
  </si>
  <si>
    <t>Hovebakken - Sanering og omlegging VA, budsjett</t>
  </si>
  <si>
    <t>VA-anlegg Ruten</t>
  </si>
  <si>
    <t>Teknisk utstyr avløpsnett; pumping, slamsuging osv</t>
  </si>
  <si>
    <t>Omlegging og oppgradering av ledningsnett i forbindelse med etablering av bussve</t>
  </si>
  <si>
    <t>Flytting av vann-og avløpsledn. i forb. fylkesvei 505, Skjæveland-Foss-Eikeland</t>
  </si>
  <si>
    <t>Vannledning Foss Eikeland</t>
  </si>
  <si>
    <t>Vatneleiren</t>
  </si>
  <si>
    <t>Alsvik P-plass utvidelse</t>
  </si>
  <si>
    <t>Tiltakspakke 2017, budsjett</t>
  </si>
  <si>
    <t>Oppgradering av avløpsnettet i sentrum, tilp. eks. spillvannsledn. til ny bruk</t>
  </si>
  <si>
    <t>Omlegging hovedkloakken på strekn. Ganddalsgaten-Vågsgata</t>
  </si>
  <si>
    <t>Omlegging og oppgradering av overvannsinfrastruktur og flomv i sentr ved Langgt</t>
  </si>
  <si>
    <t>Omlegging hovedavløpsleding etappe 1</t>
  </si>
  <si>
    <t>Hovedavløpsledning, Vågsgata</t>
  </si>
  <si>
    <t>Rehabilitering Holmavika badestrand</t>
  </si>
  <si>
    <t>Hoveveien - Opparbeidelse rundkjøring og diagonal</t>
  </si>
  <si>
    <t>Hoveveien - Arbeid for andre</t>
  </si>
  <si>
    <t>Hoveveien, budsjett</t>
  </si>
  <si>
    <t>Rundkjøring Jærveien/Torger Carlsensgt - forprosjekt</t>
  </si>
  <si>
    <t>Rundkjøring Jærveien/Torger Carlsensgt</t>
  </si>
  <si>
    <t>Vannledninger Hesthammer - Hetlandsvatnet</t>
  </si>
  <si>
    <t>Etablering av målesoner, vannledningsnett. Lekkasjekontroll</t>
  </si>
  <si>
    <t>Oppgradering høydebasseng Hana</t>
  </si>
  <si>
    <t>Etablering av vann- og avløpsledninger over Imsa-elva</t>
  </si>
  <si>
    <t>GEN.TILTAK IHT HOVEDPL. VANN, BUDSJETT</t>
  </si>
  <si>
    <t>Tiltak for å redusere lekkasjer i vannledningsnettet</t>
  </si>
  <si>
    <t>Sanering VA-ledninger Kvålamarka</t>
  </si>
  <si>
    <t>Separering og trykksonejustering på strekn. Åsveien-Ulvanuten</t>
  </si>
  <si>
    <t>Oppgradering av slamavskiller i Dreggjavika på Bergsakel</t>
  </si>
  <si>
    <t>Oppgradering av slamavskiller på Apalstø på Høle</t>
  </si>
  <si>
    <t>GEN.TILTAK HOVEDPLAN AVLØP, BUDSJETT</t>
  </si>
  <si>
    <t>Oppfølging avløpsstrategi spredt bebyggelse</t>
  </si>
  <si>
    <t>Etablering VA ledninger Usken</t>
  </si>
  <si>
    <t>Tiltak for å redusere fremmedvann på spillvannsnettet</t>
  </si>
  <si>
    <t>Lurabekken, delstrekk 1 - prosjektering</t>
  </si>
  <si>
    <t>Avløp Lurabekken/sone 9 - budsjett</t>
  </si>
  <si>
    <t>Avfallsbeholdere/teknisk utstyr</t>
  </si>
  <si>
    <t>FORNYING/UTSK RENOV.BEHOLDERE, BUDSJETT</t>
  </si>
  <si>
    <t>Etterdrift av deponi</t>
  </si>
  <si>
    <t>Kommunal returpunkt</t>
  </si>
  <si>
    <t>Oppgradering av Langgata</t>
  </si>
  <si>
    <t>Havnepromenade Sandnes indre havn</t>
  </si>
  <si>
    <t>Delfelt 3 - Jærveien 12</t>
  </si>
  <si>
    <t>Renter/Utbytte og lån</t>
  </si>
  <si>
    <t>Totalsum</t>
  </si>
  <si>
    <t>Sandnes Kommune</t>
  </si>
  <si>
    <t>Oversikt budsjettavvik og årsavslutningsdisposisjoner</t>
  </si>
  <si>
    <t>(Tall i tusen kroner)</t>
  </si>
  <si>
    <t>Netto driftsresultat</t>
  </si>
  <si>
    <t>Sum budsjettdisposisjoner</t>
  </si>
  <si>
    <t>Årets budsjettavvik (mer eller mindreforbruk før strykninger)</t>
  </si>
  <si>
    <t>Strykning av overføring til investering</t>
  </si>
  <si>
    <t>Strykning av avsetning til disposisjonsfond</t>
  </si>
  <si>
    <t>Strykning av dekninga av tidligere års merforbruk</t>
  </si>
  <si>
    <t>Strykning av bruk av disposisjonsfond</t>
  </si>
  <si>
    <t>Mer- eller mindreforbruk etter strykninger</t>
  </si>
  <si>
    <t>Bruk av disposisjonsfond for reduksjon av årets merforbruk etter strykning</t>
  </si>
  <si>
    <t>Bruk av disposisjonsfond for inndekning av tidligere års merforbruk</t>
  </si>
  <si>
    <t>Bruk av mindreforbruk etter strykninger for dekning av tidligere års merforbruk</t>
  </si>
  <si>
    <t>Avsetning av mindreforbruk etter strykningertil disposisjonsfond</t>
  </si>
  <si>
    <t>Fremføring til inndekning i senerer år (merforbruk)</t>
  </si>
  <si>
    <r>
      <t>Driftsregnskapet</t>
    </r>
    <r>
      <rPr>
        <u/>
        <sz val="10"/>
        <color theme="1"/>
        <rFont val="Calibri"/>
        <family val="2"/>
        <scheme val="minor"/>
      </rPr>
      <t>:</t>
    </r>
  </si>
  <si>
    <t>Investeringsregnskapet:</t>
  </si>
  <si>
    <t>Sum investeringsutgifter, investeringsinntekter og netto utgifter videreutlån</t>
  </si>
  <si>
    <t>Årets budsjettavvik</t>
  </si>
  <si>
    <t>Strykning av avsetning til ubundet investeringsfond</t>
  </si>
  <si>
    <t>Strykning av overføring fra drift</t>
  </si>
  <si>
    <t>Strykning av bruk av lån</t>
  </si>
  <si>
    <t>Strykning av ubundet investeringsfond</t>
  </si>
  <si>
    <t>Udisponert beløp etter strykninger</t>
  </si>
  <si>
    <t>Avsetning av udisponert beløp etter strykninger til ubundet investeringsfond</t>
  </si>
  <si>
    <t>Fremføring til inndekning i senerer år (udekket beløp)</t>
  </si>
  <si>
    <t>Oversikt - balanse</t>
  </si>
  <si>
    <t>A. Anleggsmidler</t>
  </si>
  <si>
    <t>I. Varige driftsmidler</t>
  </si>
  <si>
    <t>1. Faste eiendommer og anlegg</t>
  </si>
  <si>
    <t>2. Utstyr, maskiner og transportmidler</t>
  </si>
  <si>
    <t>II. Finansielle anleggsmidler</t>
  </si>
  <si>
    <t>1. Aksjer og andeler</t>
  </si>
  <si>
    <t>2. Obligasjoner</t>
  </si>
  <si>
    <t>3. Utlån</t>
  </si>
  <si>
    <t>III. Immaterielle eiendeler</t>
  </si>
  <si>
    <t>IV. Pensjonsmidler</t>
  </si>
  <si>
    <t>B. Omløpsmidler</t>
  </si>
  <si>
    <t>I. Bankinnskudd og kontanter</t>
  </si>
  <si>
    <t>II. Finansielle omløpsmidler</t>
  </si>
  <si>
    <t>3. Sertifikater</t>
  </si>
  <si>
    <t>4. Derivater</t>
  </si>
  <si>
    <t>III. Kortsiktige fordringer</t>
  </si>
  <si>
    <t>1. Kundefordringer</t>
  </si>
  <si>
    <t>2. Andre kortsiktige fordringer</t>
  </si>
  <si>
    <t>3. Premieavvik</t>
  </si>
  <si>
    <t>Sum eiendeler</t>
  </si>
  <si>
    <t>C. Egenkapital</t>
  </si>
  <si>
    <t>I. Egenkapital drift</t>
  </si>
  <si>
    <t>1. Disposisjonsfond</t>
  </si>
  <si>
    <t>2. Bundne driftsfond</t>
  </si>
  <si>
    <t>3. Merforbruk i driftsregnskapet</t>
  </si>
  <si>
    <t>4. Mindreforbruk i driftsregnskapet</t>
  </si>
  <si>
    <t>II. Egenkapital investering</t>
  </si>
  <si>
    <t>1. Ubundet investeringsfond</t>
  </si>
  <si>
    <t>2. Bundne investeringsfond</t>
  </si>
  <si>
    <t>3. Udekket beløp i investeringsregnskapet</t>
  </si>
  <si>
    <t>III. Annen egenkapital</t>
  </si>
  <si>
    <t>1. Kapitalkonto</t>
  </si>
  <si>
    <t>2. Prinsippendringer som påvirker arbeidskapitalen drift</t>
  </si>
  <si>
    <t>3. Prinsippendringer som påvirker arbeidskapitalen investering</t>
  </si>
  <si>
    <t>D. Langsiktig gjeld</t>
  </si>
  <si>
    <t>I. Lån</t>
  </si>
  <si>
    <t>1. Gjeld til kredittinstitusjoner</t>
  </si>
  <si>
    <t>2. Obligasjonslån</t>
  </si>
  <si>
    <t>3. Sertifikatlån</t>
  </si>
  <si>
    <t>II. Pensjonsforpliktelse</t>
  </si>
  <si>
    <t>E. Kortsiktig gjeld</t>
  </si>
  <si>
    <t>I. Kortsiktig gjeld</t>
  </si>
  <si>
    <t>1. Leverandørgjeld</t>
  </si>
  <si>
    <t>2. Likviditetslån</t>
  </si>
  <si>
    <t>3. Derivater</t>
  </si>
  <si>
    <t>4. Annen kortsiktig gjeld</t>
  </si>
  <si>
    <t>5. Premieavvik</t>
  </si>
  <si>
    <t>Sum egenkapital og gjeld</t>
  </si>
  <si>
    <t>F. Memoriakonti</t>
  </si>
  <si>
    <t>I. Ubrukte lånemidler</t>
  </si>
  <si>
    <t>II. Andre memoriakonti</t>
  </si>
  <si>
    <t>III. Motkonto for memoriakontiene</t>
  </si>
  <si>
    <t>Garantier</t>
  </si>
  <si>
    <t>Budsjett 2020</t>
  </si>
  <si>
    <t>Opprinnelig budsjett 2020</t>
  </si>
  <si>
    <t>Konsolidert regnskap 2020</t>
  </si>
  <si>
    <t>Prosjektnavn</t>
  </si>
  <si>
    <t>Bevilgningsoversikt - investering §5.5 1. ledd</t>
  </si>
  <si>
    <t>Bevilgningsoversikt investering  §5.5 2. ledd</t>
  </si>
  <si>
    <t>Bevilgningsoversikt - drift (§5-4 1. ledd)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</si>
</sst>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164" fontId="0" fillId="0" borderId="0" xfId="1" applyNumberFormat="1" applyFont="1"/>
    <xf numFmtId="164" fontId="2" fillId="0" borderId="0" xfId="1" applyNumberFormat="1" applyFont="1"/>
    <xf numFmtId="0" fontId="6" fillId="0" borderId="0" xfId="0" applyFont="1"/>
    <xf numFmtId="0" fontId="0" fillId="0" borderId="1" xfId="0" applyBorder="1"/>
    <xf numFmtId="3" fontId="0" fillId="0" borderId="1" xfId="0" applyNumberFormat="1" applyBorder="1"/>
    <xf numFmtId="0" fontId="7" fillId="0" borderId="0" xfId="0" applyFont="1"/>
    <xf numFmtId="0" fontId="8" fillId="0" borderId="0" xfId="0" applyFont="1"/>
    <xf numFmtId="3" fontId="7" fillId="0" borderId="0" xfId="0" applyNumberFormat="1" applyFont="1"/>
    <xf numFmtId="0" fontId="10" fillId="0" borderId="0" xfId="0" applyFont="1"/>
    <xf numFmtId="3" fontId="10" fillId="0" borderId="0" xfId="0" applyNumberFormat="1" applyFont="1"/>
    <xf numFmtId="3" fontId="10" fillId="0" borderId="1" xfId="0" applyNumberFormat="1" applyFont="1" applyBorder="1"/>
    <xf numFmtId="3" fontId="8" fillId="0" borderId="0" xfId="0" applyNumberFormat="1" applyFont="1"/>
    <xf numFmtId="165" fontId="0" fillId="0" borderId="0" xfId="1" applyNumberFormat="1" applyFont="1"/>
    <xf numFmtId="165" fontId="2" fillId="0" borderId="0" xfId="1" applyNumberFormat="1" applyFont="1"/>
    <xf numFmtId="3" fontId="0" fillId="0" borderId="0" xfId="0" applyNumberFormat="1" applyFont="1"/>
    <xf numFmtId="165" fontId="1" fillId="0" borderId="0" xfId="1" applyNumberFormat="1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3" fontId="1" fillId="0" borderId="0" xfId="1" applyNumberFormat="1" applyFont="1"/>
    <xf numFmtId="165" fontId="11" fillId="0" borderId="0" xfId="1" applyNumberFormat="1" applyFont="1"/>
    <xf numFmtId="165" fontId="0" fillId="0" borderId="0" xfId="0" applyNumberFormat="1"/>
    <xf numFmtId="49" fontId="2" fillId="0" borderId="0" xfId="1" applyNumberFormat="1" applyFont="1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3" fontId="3" fillId="0" borderId="0" xfId="0" applyNumberFormat="1" applyFont="1"/>
    <xf numFmtId="3" fontId="2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8DF2F-FC07-4DB5-BF62-5CE33A78E58C}">
  <dimension ref="A1:F116"/>
  <sheetViews>
    <sheetView tabSelected="1" workbookViewId="0">
      <selection activeCell="F1" sqref="F1:F1048576"/>
    </sheetView>
  </sheetViews>
  <sheetFormatPr baseColWidth="10" defaultColWidth="11.453125" defaultRowHeight="14.5" x14ac:dyDescent="0.35"/>
  <cols>
    <col min="1" max="1" width="53.1796875" bestFit="1" customWidth="1"/>
    <col min="2" max="2" width="13.81640625" style="2" bestFit="1" customWidth="1"/>
    <col min="3" max="3" width="12.81640625" style="2" bestFit="1" customWidth="1"/>
    <col min="4" max="4" width="24.1796875" style="2" bestFit="1" customWidth="1"/>
    <col min="5" max="5" width="24.453125" bestFit="1" customWidth="1"/>
  </cols>
  <sheetData>
    <row r="1" spans="1:6" x14ac:dyDescent="0.35">
      <c r="A1" s="1" t="s">
        <v>30</v>
      </c>
      <c r="B1" s="3"/>
      <c r="C1" s="3"/>
      <c r="D1" s="3"/>
    </row>
    <row r="2" spans="1:6" x14ac:dyDescent="0.35">
      <c r="A2" s="1" t="s">
        <v>56</v>
      </c>
      <c r="B2" s="3" t="s">
        <v>1</v>
      </c>
      <c r="C2" s="3" t="s">
        <v>922</v>
      </c>
      <c r="D2" s="3" t="s">
        <v>923</v>
      </c>
      <c r="E2" s="26" t="s">
        <v>924</v>
      </c>
      <c r="F2" s="1"/>
    </row>
    <row r="3" spans="1:6" x14ac:dyDescent="0.35">
      <c r="A3" s="1" t="s">
        <v>57</v>
      </c>
      <c r="E3" s="4"/>
    </row>
    <row r="4" spans="1:6" x14ac:dyDescent="0.35">
      <c r="A4" t="s">
        <v>6</v>
      </c>
      <c r="B4" s="2">
        <v>2055136525</v>
      </c>
      <c r="C4" s="2">
        <v>1996248000</v>
      </c>
      <c r="D4" s="2">
        <v>1824000000</v>
      </c>
      <c r="E4" s="2">
        <v>2055136525</v>
      </c>
      <c r="F4" s="2"/>
    </row>
    <row r="5" spans="1:6" x14ac:dyDescent="0.35">
      <c r="A5" t="s">
        <v>58</v>
      </c>
      <c r="B5" s="2">
        <v>2434391500.6399999</v>
      </c>
      <c r="C5" s="2">
        <v>2455500000</v>
      </c>
      <c r="D5" s="2">
        <v>2647500000</v>
      </c>
      <c r="E5" s="2">
        <v>2434391500.6399999</v>
      </c>
      <c r="F5" s="2"/>
    </row>
    <row r="6" spans="1:6" x14ac:dyDescent="0.35">
      <c r="A6" t="s">
        <v>8</v>
      </c>
      <c r="B6" s="2">
        <v>50444458</v>
      </c>
      <c r="C6" s="2">
        <v>48600000</v>
      </c>
      <c r="D6" s="2">
        <v>52000000</v>
      </c>
      <c r="E6" s="2">
        <v>50444458</v>
      </c>
      <c r="F6" s="2"/>
    </row>
    <row r="7" spans="1:6" x14ac:dyDescent="0.35">
      <c r="A7" t="s">
        <v>59</v>
      </c>
      <c r="B7" s="2">
        <v>30917069</v>
      </c>
      <c r="C7" s="2">
        <v>39641000</v>
      </c>
      <c r="D7" s="2">
        <v>29800000</v>
      </c>
      <c r="E7" s="2">
        <v>30917069</v>
      </c>
      <c r="F7" s="2"/>
    </row>
    <row r="8" spans="1:6" x14ac:dyDescent="0.35">
      <c r="A8" t="s">
        <v>60</v>
      </c>
      <c r="B8" s="2">
        <v>164274196.97</v>
      </c>
      <c r="C8" s="2">
        <v>167070700</v>
      </c>
      <c r="D8" s="2">
        <v>150691000</v>
      </c>
      <c r="E8" s="2">
        <v>164274196.97</v>
      </c>
      <c r="F8" s="2"/>
    </row>
    <row r="9" spans="1:6" x14ac:dyDescent="0.35">
      <c r="A9" t="s">
        <v>61</v>
      </c>
      <c r="B9" s="2">
        <v>710338506.42999995</v>
      </c>
      <c r="C9" s="2">
        <v>478147543</v>
      </c>
      <c r="D9" s="2">
        <v>266909000</v>
      </c>
      <c r="E9" s="2">
        <v>710368774.42999995</v>
      </c>
      <c r="F9" s="2"/>
    </row>
    <row r="10" spans="1:6" x14ac:dyDescent="0.35">
      <c r="A10" t="s">
        <v>62</v>
      </c>
      <c r="B10" s="2">
        <v>199560415.62</v>
      </c>
      <c r="C10" s="2">
        <v>186041000</v>
      </c>
      <c r="D10" s="2">
        <v>203191000</v>
      </c>
      <c r="E10" s="2">
        <v>199560415.62</v>
      </c>
      <c r="F10" s="2"/>
    </row>
    <row r="11" spans="1:6" x14ac:dyDescent="0.35">
      <c r="A11" t="s">
        <v>63</v>
      </c>
      <c r="B11" s="2">
        <v>534915555.37</v>
      </c>
      <c r="C11" s="2">
        <v>522820113</v>
      </c>
      <c r="D11" s="2">
        <v>1029988000</v>
      </c>
      <c r="E11" s="2">
        <v>552402851.31000006</v>
      </c>
      <c r="F11" s="2"/>
    </row>
    <row r="12" spans="1:6" x14ac:dyDescent="0.35">
      <c r="A12" s="1" t="s">
        <v>64</v>
      </c>
      <c r="B12" s="3">
        <v>6179978227.0299997</v>
      </c>
      <c r="C12" s="3">
        <v>5894068356</v>
      </c>
      <c r="D12" s="3">
        <v>6204079000</v>
      </c>
      <c r="E12" s="3">
        <v>6197495790.9699993</v>
      </c>
      <c r="F12" s="3"/>
    </row>
    <row r="13" spans="1:6" x14ac:dyDescent="0.35">
      <c r="A13" s="1" t="s">
        <v>65</v>
      </c>
      <c r="E13" s="2"/>
      <c r="F13" s="2"/>
    </row>
    <row r="14" spans="1:6" x14ac:dyDescent="0.35">
      <c r="A14" t="s">
        <v>66</v>
      </c>
      <c r="B14" s="2">
        <v>3196917129.1199999</v>
      </c>
      <c r="C14" s="2">
        <v>3184221411</v>
      </c>
      <c r="D14" s="2">
        <v>3013788000</v>
      </c>
      <c r="E14" s="2">
        <v>3208457833.96</v>
      </c>
      <c r="F14" s="2"/>
    </row>
    <row r="15" spans="1:6" x14ac:dyDescent="0.35">
      <c r="A15" t="s">
        <v>67</v>
      </c>
      <c r="B15" s="2">
        <v>745212595.40999997</v>
      </c>
      <c r="C15" s="2">
        <v>807502833</v>
      </c>
      <c r="D15" s="2">
        <v>827125000</v>
      </c>
      <c r="E15" s="2">
        <v>746031628.74000001</v>
      </c>
      <c r="F15" s="2"/>
    </row>
    <row r="16" spans="1:6" x14ac:dyDescent="0.35">
      <c r="A16" t="s">
        <v>68</v>
      </c>
      <c r="B16" s="2">
        <v>1529903113.28</v>
      </c>
      <c r="C16" s="2">
        <v>1445807112</v>
      </c>
      <c r="D16" s="2">
        <v>1911806000</v>
      </c>
      <c r="E16" s="2">
        <v>1541988774.76</v>
      </c>
      <c r="F16" s="2"/>
    </row>
    <row r="17" spans="1:6" x14ac:dyDescent="0.35">
      <c r="A17" t="s">
        <v>69</v>
      </c>
      <c r="B17" s="2">
        <v>371069561.98000002</v>
      </c>
      <c r="C17" s="2">
        <v>274750933</v>
      </c>
      <c r="D17" s="2">
        <v>263176000</v>
      </c>
      <c r="E17" s="2">
        <v>371097061.98000002</v>
      </c>
      <c r="F17" s="2"/>
    </row>
    <row r="18" spans="1:6" x14ac:dyDescent="0.35">
      <c r="A18" t="s">
        <v>70</v>
      </c>
      <c r="B18" s="2">
        <v>273418962.55000001</v>
      </c>
      <c r="C18" s="2">
        <v>244000000</v>
      </c>
      <c r="D18" s="2">
        <v>444000000</v>
      </c>
      <c r="E18" s="2">
        <v>278680116.55000001</v>
      </c>
      <c r="F18" s="2"/>
    </row>
    <row r="19" spans="1:6" x14ac:dyDescent="0.35">
      <c r="A19" s="1" t="s">
        <v>71</v>
      </c>
      <c r="B19" s="3">
        <v>6116521362.3400002</v>
      </c>
      <c r="C19" s="3">
        <v>5956282289</v>
      </c>
      <c r="D19" s="3">
        <v>6459895000</v>
      </c>
      <c r="E19" s="3">
        <v>6146255415.9899998</v>
      </c>
      <c r="F19" s="3"/>
    </row>
    <row r="20" spans="1:6" x14ac:dyDescent="0.35">
      <c r="A20" s="1" t="s">
        <v>72</v>
      </c>
      <c r="B20" s="3">
        <v>63456864.689999998</v>
      </c>
      <c r="C20" s="3">
        <v>-62213933</v>
      </c>
      <c r="D20" s="3">
        <v>-255816000</v>
      </c>
      <c r="E20" s="3">
        <v>51240374.979999997</v>
      </c>
      <c r="F20" s="3"/>
    </row>
    <row r="21" spans="1:6" x14ac:dyDescent="0.35">
      <c r="A21" s="1" t="s">
        <v>73</v>
      </c>
      <c r="E21" s="2"/>
      <c r="F21" s="2"/>
    </row>
    <row r="22" spans="1:6" x14ac:dyDescent="0.35">
      <c r="A22" t="s">
        <v>74</v>
      </c>
      <c r="B22" s="2">
        <v>67690895.819999993</v>
      </c>
      <c r="C22" s="2">
        <v>65520000</v>
      </c>
      <c r="D22" s="2">
        <v>90300000</v>
      </c>
      <c r="E22" s="2">
        <v>71853795.699999988</v>
      </c>
      <c r="F22" s="2"/>
    </row>
    <row r="23" spans="1:6" x14ac:dyDescent="0.35">
      <c r="A23" t="s">
        <v>75</v>
      </c>
      <c r="B23" s="2">
        <v>120620921.37</v>
      </c>
      <c r="C23" s="2">
        <v>120700000</v>
      </c>
      <c r="D23" s="2">
        <v>123920000</v>
      </c>
      <c r="E23" s="2">
        <v>127104852.37</v>
      </c>
      <c r="F23" s="2"/>
    </row>
    <row r="24" spans="1:6" x14ac:dyDescent="0.35">
      <c r="A24" t="s">
        <v>76</v>
      </c>
      <c r="B24" s="2">
        <v>11351946.199999999</v>
      </c>
      <c r="C24" s="2">
        <v>0</v>
      </c>
      <c r="D24" s="2">
        <v>0</v>
      </c>
      <c r="E24" s="2">
        <v>11351946.199999999</v>
      </c>
      <c r="F24" s="2"/>
    </row>
    <row r="25" spans="1:6" x14ac:dyDescent="0.35">
      <c r="A25" t="s">
        <v>77</v>
      </c>
      <c r="B25" s="2">
        <v>121600088.94</v>
      </c>
      <c r="C25" s="2">
        <v>133700000</v>
      </c>
      <c r="D25" s="2">
        <v>158700000</v>
      </c>
      <c r="E25" s="2">
        <v>121602126.63</v>
      </c>
      <c r="F25" s="2"/>
    </row>
    <row r="26" spans="1:6" x14ac:dyDescent="0.35">
      <c r="A26" t="s">
        <v>78</v>
      </c>
      <c r="B26" s="2">
        <v>271000000</v>
      </c>
      <c r="C26" s="2">
        <v>271000000</v>
      </c>
      <c r="D26" s="2">
        <v>271000000</v>
      </c>
      <c r="E26" s="2">
        <v>271000000</v>
      </c>
      <c r="F26" s="2"/>
    </row>
    <row r="27" spans="1:6" x14ac:dyDescent="0.35">
      <c r="A27" t="s">
        <v>79</v>
      </c>
      <c r="B27" s="2">
        <v>-192936325.55000001</v>
      </c>
      <c r="C27" s="2">
        <v>-218480000</v>
      </c>
      <c r="D27" s="2">
        <v>-215480000</v>
      </c>
      <c r="E27" s="2">
        <v>-182291532.36000001</v>
      </c>
      <c r="F27" s="2"/>
    </row>
    <row r="28" spans="1:6" x14ac:dyDescent="0.35">
      <c r="A28" t="s">
        <v>80</v>
      </c>
      <c r="B28" s="2">
        <v>273418962.55000001</v>
      </c>
      <c r="C28" s="2">
        <v>244000000</v>
      </c>
      <c r="D28" s="2">
        <v>444000000</v>
      </c>
      <c r="E28" s="2">
        <v>278680116.55000001</v>
      </c>
      <c r="F28" s="2"/>
    </row>
    <row r="29" spans="1:6" x14ac:dyDescent="0.35">
      <c r="A29" s="1" t="s">
        <v>81</v>
      </c>
      <c r="B29" s="3">
        <v>143939501.69</v>
      </c>
      <c r="C29" s="3">
        <v>-36693933</v>
      </c>
      <c r="D29" s="3">
        <v>-27296000</v>
      </c>
      <c r="E29" s="3">
        <v>147628959.16999999</v>
      </c>
      <c r="F29" s="3"/>
    </row>
    <row r="30" spans="1:6" x14ac:dyDescent="0.35">
      <c r="A30" s="1" t="s">
        <v>82</v>
      </c>
      <c r="E30" s="2"/>
      <c r="F30" s="2"/>
    </row>
    <row r="31" spans="1:6" x14ac:dyDescent="0.35">
      <c r="A31" t="s">
        <v>83</v>
      </c>
      <c r="B31" s="2">
        <v>-184953778</v>
      </c>
      <c r="C31" s="2">
        <v>-184954132</v>
      </c>
      <c r="D31" s="2">
        <v>-117056000</v>
      </c>
      <c r="E31" s="2">
        <v>-189281869.66</v>
      </c>
      <c r="F31" s="2"/>
    </row>
    <row r="32" spans="1:6" x14ac:dyDescent="0.35">
      <c r="A32" t="s">
        <v>84</v>
      </c>
      <c r="B32" s="2">
        <v>-30692155.77</v>
      </c>
      <c r="C32" s="2">
        <v>-12804521</v>
      </c>
      <c r="D32" s="2">
        <v>-4548000</v>
      </c>
      <c r="E32" s="2">
        <v>-30692155.77</v>
      </c>
      <c r="F32" s="2"/>
    </row>
    <row r="33" spans="1:6" x14ac:dyDescent="0.35">
      <c r="A33" t="s">
        <v>85</v>
      </c>
      <c r="B33" s="2">
        <v>58745367.399999999</v>
      </c>
      <c r="C33" s="2">
        <v>221584563.69</v>
      </c>
      <c r="D33" s="2">
        <v>106980000</v>
      </c>
      <c r="E33" s="2">
        <v>59384001.579999998</v>
      </c>
      <c r="F33" s="2"/>
    </row>
    <row r="34" spans="1:6" x14ac:dyDescent="0.35">
      <c r="A34" t="s">
        <v>86</v>
      </c>
      <c r="B34" s="2">
        <v>12961064.68</v>
      </c>
      <c r="C34" s="2">
        <v>11033022.310000001</v>
      </c>
      <c r="D34" s="2">
        <v>0</v>
      </c>
      <c r="E34" s="2">
        <v>12961064.68</v>
      </c>
      <c r="F34" s="2"/>
    </row>
    <row r="35" spans="1:6" x14ac:dyDescent="0.35">
      <c r="A35" t="s">
        <v>87</v>
      </c>
      <c r="B35" s="2">
        <v>0</v>
      </c>
      <c r="C35" s="2">
        <v>0</v>
      </c>
      <c r="D35" s="2">
        <v>0</v>
      </c>
      <c r="E35" s="2">
        <v>0</v>
      </c>
      <c r="F35" s="2"/>
    </row>
    <row r="36" spans="1:6" x14ac:dyDescent="0.35">
      <c r="A36" s="1" t="s">
        <v>88</v>
      </c>
      <c r="B36" s="3">
        <v>-143939501.69</v>
      </c>
      <c r="C36" s="3">
        <v>34858933</v>
      </c>
      <c r="D36" s="3">
        <v>-14624000</v>
      </c>
      <c r="E36" s="3">
        <v>-147628959.16999999</v>
      </c>
      <c r="F36" s="3"/>
    </row>
    <row r="37" spans="1:6" x14ac:dyDescent="0.35">
      <c r="A37" t="s">
        <v>89</v>
      </c>
      <c r="B37" s="2">
        <v>0</v>
      </c>
      <c r="C37" s="2">
        <v>0</v>
      </c>
      <c r="D37" s="2">
        <v>0</v>
      </c>
      <c r="E37" s="2">
        <v>0</v>
      </c>
      <c r="F37" s="2"/>
    </row>
    <row r="40" spans="1:6" x14ac:dyDescent="0.35">
      <c r="A40" s="1" t="s">
        <v>928</v>
      </c>
      <c r="B40" s="3" t="s">
        <v>1</v>
      </c>
      <c r="C40" s="3" t="s">
        <v>922</v>
      </c>
      <c r="D40" s="3" t="s">
        <v>923</v>
      </c>
      <c r="E40" s="26" t="s">
        <v>924</v>
      </c>
    </row>
    <row r="41" spans="1:6" x14ac:dyDescent="0.35">
      <c r="A41" t="s">
        <v>6</v>
      </c>
      <c r="B41" s="2">
        <v>2055136525</v>
      </c>
      <c r="C41" s="2">
        <v>1996248000</v>
      </c>
      <c r="D41" s="2">
        <v>1824000000</v>
      </c>
      <c r="E41" s="16">
        <v>2055136525</v>
      </c>
    </row>
    <row r="42" spans="1:6" x14ac:dyDescent="0.35">
      <c r="A42" t="s">
        <v>7</v>
      </c>
      <c r="B42" s="2">
        <v>2434391500.6399999</v>
      </c>
      <c r="C42" s="2">
        <v>2455500000</v>
      </c>
      <c r="D42" s="2">
        <v>2647500000</v>
      </c>
      <c r="E42" s="16">
        <v>2434391500.6399999</v>
      </c>
    </row>
    <row r="43" spans="1:6" x14ac:dyDescent="0.35">
      <c r="A43" t="s">
        <v>8</v>
      </c>
      <c r="B43" s="2">
        <v>50444458</v>
      </c>
      <c r="C43" s="2">
        <v>48600000</v>
      </c>
      <c r="D43" s="2">
        <v>52000000</v>
      </c>
      <c r="E43" s="16">
        <v>50444458</v>
      </c>
    </row>
    <row r="44" spans="1:6" x14ac:dyDescent="0.35">
      <c r="A44" t="s">
        <v>9</v>
      </c>
      <c r="B44" s="2">
        <v>195191265.97</v>
      </c>
      <c r="C44" s="2">
        <v>206711700</v>
      </c>
      <c r="D44" s="2">
        <v>180491000</v>
      </c>
      <c r="E44" s="16">
        <v>212708829.97</v>
      </c>
    </row>
    <row r="45" spans="1:6" x14ac:dyDescent="0.35">
      <c r="A45" s="1" t="s">
        <v>10</v>
      </c>
      <c r="B45" s="3">
        <v>4735163749.6099997</v>
      </c>
      <c r="C45" s="3">
        <v>4707059700</v>
      </c>
      <c r="D45" s="3">
        <v>4703991000</v>
      </c>
      <c r="E45" s="17">
        <v>4752681313.6099997</v>
      </c>
    </row>
    <row r="46" spans="1:6" x14ac:dyDescent="0.35">
      <c r="A46" s="1" t="s">
        <v>11</v>
      </c>
      <c r="B46" s="3">
        <v>4398287923</v>
      </c>
      <c r="C46" s="3">
        <v>4526838633</v>
      </c>
      <c r="D46" s="3">
        <v>4477287000</v>
      </c>
      <c r="E46" s="17">
        <v>4422718100</v>
      </c>
    </row>
    <row r="47" spans="1:6" x14ac:dyDescent="0.35">
      <c r="A47" t="s">
        <v>12</v>
      </c>
      <c r="B47" s="2">
        <v>273418962.55000001</v>
      </c>
      <c r="C47" s="2">
        <v>244000000</v>
      </c>
      <c r="D47" s="2">
        <v>444000000</v>
      </c>
      <c r="E47" s="16">
        <v>278680116.55000001</v>
      </c>
    </row>
    <row r="48" spans="1:6" x14ac:dyDescent="0.35">
      <c r="A48" s="1" t="s">
        <v>13</v>
      </c>
      <c r="B48" s="3">
        <v>4671706885.5500002</v>
      </c>
      <c r="C48" s="3">
        <v>4770838633</v>
      </c>
      <c r="D48" s="3">
        <v>4921287000</v>
      </c>
      <c r="E48" s="17">
        <v>4701398216.5500002</v>
      </c>
    </row>
    <row r="49" spans="1:5" x14ac:dyDescent="0.35">
      <c r="A49" t="s">
        <v>14</v>
      </c>
      <c r="B49" s="2">
        <v>63456864.060000002</v>
      </c>
      <c r="C49" s="2">
        <v>-63778933</v>
      </c>
      <c r="D49" s="2">
        <v>-217296000</v>
      </c>
      <c r="E49" s="16">
        <v>51283097.059999466</v>
      </c>
    </row>
    <row r="50" spans="1:5" x14ac:dyDescent="0.35">
      <c r="A50" t="s">
        <v>15</v>
      </c>
      <c r="B50" s="2">
        <v>67690895.819999993</v>
      </c>
      <c r="C50" s="2">
        <v>65520000</v>
      </c>
      <c r="D50" s="2">
        <v>90300000</v>
      </c>
      <c r="E50" s="16">
        <v>71853795.699999988</v>
      </c>
    </row>
    <row r="51" spans="1:5" x14ac:dyDescent="0.35">
      <c r="A51" t="s">
        <v>16</v>
      </c>
      <c r="B51" s="2">
        <v>120620921.37</v>
      </c>
      <c r="C51" s="2">
        <v>120700000</v>
      </c>
      <c r="D51" s="2">
        <v>123920000</v>
      </c>
      <c r="E51" s="16">
        <v>127104852.37</v>
      </c>
    </row>
    <row r="52" spans="1:5" x14ac:dyDescent="0.35">
      <c r="A52" t="s">
        <v>17</v>
      </c>
      <c r="B52" s="2">
        <v>11351946.199999999</v>
      </c>
      <c r="C52" s="2">
        <v>0</v>
      </c>
      <c r="D52" s="2">
        <v>0</v>
      </c>
      <c r="E52" s="16">
        <v>11351946.199999999</v>
      </c>
    </row>
    <row r="53" spans="1:5" x14ac:dyDescent="0.35">
      <c r="A53" t="s">
        <v>18</v>
      </c>
      <c r="B53" s="2">
        <v>121600088.94</v>
      </c>
      <c r="C53" s="2">
        <v>133700000</v>
      </c>
      <c r="D53" s="2">
        <v>158700000</v>
      </c>
      <c r="E53" s="16">
        <v>121602126.63</v>
      </c>
    </row>
    <row r="54" spans="1:5" x14ac:dyDescent="0.35">
      <c r="A54" t="s">
        <v>19</v>
      </c>
      <c r="B54" s="2">
        <v>271000000</v>
      </c>
      <c r="C54" s="2">
        <v>271000000</v>
      </c>
      <c r="D54" s="2">
        <v>271000000</v>
      </c>
      <c r="E54" s="16">
        <v>271000000</v>
      </c>
    </row>
    <row r="55" spans="1:5" x14ac:dyDescent="0.35">
      <c r="A55" t="s">
        <v>20</v>
      </c>
      <c r="B55" s="2">
        <v>-192936325.55000001</v>
      </c>
      <c r="C55" s="2">
        <v>-218480000</v>
      </c>
      <c r="D55" s="2">
        <v>-215480000</v>
      </c>
      <c r="E55" s="16">
        <v>-182291532.36000001</v>
      </c>
    </row>
    <row r="56" spans="1:5" x14ac:dyDescent="0.35">
      <c r="A56" t="s">
        <v>21</v>
      </c>
      <c r="B56" s="2">
        <v>273418962.55000001</v>
      </c>
      <c r="C56" s="2">
        <v>244000000</v>
      </c>
      <c r="D56" s="2">
        <v>444000000</v>
      </c>
      <c r="E56" s="16">
        <v>278680116.55000001</v>
      </c>
    </row>
    <row r="57" spans="1:5" x14ac:dyDescent="0.35">
      <c r="A57" t="s">
        <v>22</v>
      </c>
      <c r="B57" s="3">
        <v>143939501.06</v>
      </c>
      <c r="C57" s="3">
        <v>-38258933</v>
      </c>
      <c r="D57" s="3">
        <v>11224000</v>
      </c>
      <c r="E57" s="17">
        <v>147671681.24999946</v>
      </c>
    </row>
    <row r="58" spans="1:5" x14ac:dyDescent="0.35">
      <c r="A58" s="1" t="s">
        <v>23</v>
      </c>
      <c r="E58" s="16"/>
    </row>
    <row r="59" spans="1:5" x14ac:dyDescent="0.35">
      <c r="A59" t="s">
        <v>24</v>
      </c>
      <c r="B59" s="2">
        <v>-184953778</v>
      </c>
      <c r="C59" s="2">
        <v>-184954132</v>
      </c>
      <c r="D59" s="2">
        <v>-117056000</v>
      </c>
      <c r="E59" s="16">
        <v>-189281869.66</v>
      </c>
    </row>
    <row r="60" spans="1:5" x14ac:dyDescent="0.35">
      <c r="A60" t="s">
        <v>25</v>
      </c>
      <c r="B60" s="2">
        <v>-30692155.77</v>
      </c>
      <c r="C60" s="2">
        <v>-12804521</v>
      </c>
      <c r="D60" s="2">
        <v>-4548000</v>
      </c>
      <c r="E60" s="16">
        <v>-33192155.77</v>
      </c>
    </row>
    <row r="61" spans="1:5" x14ac:dyDescent="0.35">
      <c r="A61" t="s">
        <v>26</v>
      </c>
      <c r="B61" s="2">
        <v>71706432.079999998</v>
      </c>
      <c r="C61" s="2">
        <v>232617586</v>
      </c>
      <c r="D61" s="2">
        <v>106980000</v>
      </c>
      <c r="E61" s="16">
        <v>74802340.060000002</v>
      </c>
    </row>
    <row r="62" spans="1:5" x14ac:dyDescent="0.35">
      <c r="A62" t="s">
        <v>27</v>
      </c>
      <c r="B62" s="2">
        <v>0</v>
      </c>
      <c r="C62" s="2">
        <v>0</v>
      </c>
      <c r="D62" s="2">
        <v>0</v>
      </c>
      <c r="E62" s="16">
        <v>0</v>
      </c>
    </row>
    <row r="63" spans="1:5" x14ac:dyDescent="0.35">
      <c r="A63" s="1" t="s">
        <v>28</v>
      </c>
      <c r="B63" s="3">
        <v>-143939501.69</v>
      </c>
      <c r="C63" s="3">
        <v>34858933</v>
      </c>
      <c r="D63" s="3">
        <v>-14624000</v>
      </c>
      <c r="E63" s="17">
        <v>-147671685.37</v>
      </c>
    </row>
    <row r="64" spans="1:5" x14ac:dyDescent="0.35">
      <c r="A64" t="s">
        <v>29</v>
      </c>
      <c r="B64" s="2">
        <v>0</v>
      </c>
      <c r="C64" s="2">
        <v>0</v>
      </c>
      <c r="D64" s="2">
        <v>0</v>
      </c>
      <c r="E64" s="16">
        <v>0</v>
      </c>
    </row>
    <row r="66" spans="1:5" x14ac:dyDescent="0.35">
      <c r="A66" s="1" t="s">
        <v>90</v>
      </c>
      <c r="B66" s="3" t="s">
        <v>1</v>
      </c>
      <c r="C66" s="3" t="s">
        <v>922</v>
      </c>
      <c r="D66" s="3" t="s">
        <v>91</v>
      </c>
    </row>
    <row r="67" spans="1:5" x14ac:dyDescent="0.35">
      <c r="A67" t="s">
        <v>92</v>
      </c>
    </row>
    <row r="68" spans="1:5" x14ac:dyDescent="0.35">
      <c r="A68" t="s">
        <v>93</v>
      </c>
      <c r="B68" s="2">
        <v>1129278710</v>
      </c>
      <c r="C68" s="2">
        <v>1121943606</v>
      </c>
      <c r="D68" s="2">
        <v>7335104</v>
      </c>
    </row>
    <row r="69" spans="1:5" x14ac:dyDescent="0.35">
      <c r="A69" t="s">
        <v>94</v>
      </c>
      <c r="B69" s="2">
        <v>17680725</v>
      </c>
      <c r="C69" s="2">
        <v>17680846</v>
      </c>
      <c r="D69" s="2">
        <v>-121</v>
      </c>
    </row>
    <row r="70" spans="1:5" x14ac:dyDescent="0.35">
      <c r="A70" t="s">
        <v>95</v>
      </c>
      <c r="B70" s="2">
        <v>32859697</v>
      </c>
      <c r="C70" s="2">
        <v>29640000</v>
      </c>
      <c r="D70" s="2">
        <v>3219697</v>
      </c>
      <c r="E70" s="2"/>
    </row>
    <row r="71" spans="1:5" x14ac:dyDescent="0.35">
      <c r="A71" t="s">
        <v>96</v>
      </c>
      <c r="B71" s="2">
        <v>1179819132</v>
      </c>
      <c r="C71" s="2">
        <v>1169264452</v>
      </c>
      <c r="D71" s="2">
        <v>10554680</v>
      </c>
      <c r="E71" s="2"/>
    </row>
    <row r="72" spans="1:5" x14ac:dyDescent="0.35">
      <c r="A72" t="s">
        <v>97</v>
      </c>
      <c r="E72" s="2"/>
    </row>
    <row r="73" spans="1:5" x14ac:dyDescent="0.35">
      <c r="A73" t="s">
        <v>98</v>
      </c>
      <c r="B73" s="2">
        <v>836850868</v>
      </c>
      <c r="C73" s="2">
        <v>832197510</v>
      </c>
      <c r="D73" s="2">
        <v>4653358</v>
      </c>
      <c r="E73" s="2"/>
    </row>
    <row r="74" spans="1:5" x14ac:dyDescent="0.35">
      <c r="A74" t="s">
        <v>99</v>
      </c>
      <c r="B74" s="2">
        <v>216561310</v>
      </c>
      <c r="C74" s="2">
        <v>215513848</v>
      </c>
      <c r="D74" s="2">
        <v>1047462</v>
      </c>
    </row>
    <row r="75" spans="1:5" x14ac:dyDescent="0.35">
      <c r="A75" t="s">
        <v>100</v>
      </c>
      <c r="B75" s="2">
        <v>1053412179</v>
      </c>
      <c r="C75" s="2">
        <v>1047711358</v>
      </c>
      <c r="D75" s="2">
        <v>5700821</v>
      </c>
      <c r="E75" s="2"/>
    </row>
    <row r="76" spans="1:5" x14ac:dyDescent="0.35">
      <c r="A76" t="s">
        <v>101</v>
      </c>
      <c r="E76" s="2"/>
    </row>
    <row r="77" spans="1:5" x14ac:dyDescent="0.35">
      <c r="A77" t="s">
        <v>102</v>
      </c>
      <c r="B77" s="2">
        <v>389640168</v>
      </c>
      <c r="C77" s="2">
        <v>389639752</v>
      </c>
      <c r="D77" s="2">
        <v>416</v>
      </c>
      <c r="E77" s="2"/>
    </row>
    <row r="78" spans="1:5" x14ac:dyDescent="0.35">
      <c r="A78" t="s">
        <v>103</v>
      </c>
      <c r="B78" s="2">
        <v>240289259</v>
      </c>
      <c r="C78" s="2">
        <v>240289405</v>
      </c>
      <c r="D78" s="2">
        <v>-146</v>
      </c>
    </row>
    <row r="79" spans="1:5" x14ac:dyDescent="0.35">
      <c r="A79" t="s">
        <v>104</v>
      </c>
      <c r="B79" s="2">
        <v>65299530</v>
      </c>
      <c r="C79" s="2">
        <v>61502732</v>
      </c>
      <c r="D79" s="2">
        <v>3796798</v>
      </c>
      <c r="E79" s="2"/>
    </row>
    <row r="80" spans="1:5" x14ac:dyDescent="0.35">
      <c r="A80" t="s">
        <v>105</v>
      </c>
      <c r="B80" s="2">
        <v>320888509</v>
      </c>
      <c r="C80" s="2">
        <v>321617310</v>
      </c>
      <c r="D80" s="2">
        <v>-728801</v>
      </c>
      <c r="E80" s="2"/>
    </row>
    <row r="81" spans="1:5" x14ac:dyDescent="0.35">
      <c r="A81" t="s">
        <v>106</v>
      </c>
      <c r="B81" s="2">
        <v>235034691</v>
      </c>
      <c r="C81" s="2">
        <v>237278328</v>
      </c>
      <c r="D81" s="2">
        <v>-2243637</v>
      </c>
      <c r="E81" s="2"/>
    </row>
    <row r="82" spans="1:5" x14ac:dyDescent="0.35">
      <c r="A82" t="s">
        <v>107</v>
      </c>
      <c r="B82" s="2">
        <v>452122843</v>
      </c>
      <c r="C82" s="2">
        <v>452612787</v>
      </c>
      <c r="D82" s="2">
        <v>-489945</v>
      </c>
      <c r="E82" s="2"/>
    </row>
    <row r="83" spans="1:5" x14ac:dyDescent="0.35">
      <c r="A83" t="s">
        <v>108</v>
      </c>
      <c r="B83" s="2">
        <v>1703274999</v>
      </c>
      <c r="C83" s="2">
        <v>1702940314</v>
      </c>
      <c r="D83" s="2">
        <v>334685</v>
      </c>
      <c r="E83" s="2"/>
    </row>
    <row r="84" spans="1:5" x14ac:dyDescent="0.35">
      <c r="A84" t="s">
        <v>109</v>
      </c>
      <c r="E84" s="2"/>
    </row>
    <row r="85" spans="1:5" x14ac:dyDescent="0.35">
      <c r="A85" t="s">
        <v>110</v>
      </c>
      <c r="B85" s="2">
        <v>44358784</v>
      </c>
      <c r="C85" s="2">
        <v>41964555</v>
      </c>
      <c r="D85" s="2">
        <v>2394229</v>
      </c>
      <c r="E85" s="2"/>
    </row>
    <row r="86" spans="1:5" x14ac:dyDescent="0.35">
      <c r="A86" t="s">
        <v>111</v>
      </c>
      <c r="B86" s="2">
        <v>22143188</v>
      </c>
      <c r="C86" s="2">
        <v>22143481</v>
      </c>
      <c r="D86" s="2">
        <v>-293</v>
      </c>
    </row>
    <row r="87" spans="1:5" x14ac:dyDescent="0.35">
      <c r="A87" t="s">
        <v>112</v>
      </c>
      <c r="B87" s="2">
        <v>133108550</v>
      </c>
      <c r="C87" s="2">
        <v>132860378</v>
      </c>
      <c r="D87" s="2">
        <v>248172</v>
      </c>
      <c r="E87" s="2"/>
    </row>
    <row r="88" spans="1:5" x14ac:dyDescent="0.35">
      <c r="A88" t="s">
        <v>113</v>
      </c>
      <c r="B88" s="2">
        <v>-18978709</v>
      </c>
      <c r="C88" s="2">
        <v>-14818984</v>
      </c>
      <c r="D88" s="2">
        <v>-4159725</v>
      </c>
      <c r="E88" s="2"/>
    </row>
    <row r="89" spans="1:5" x14ac:dyDescent="0.35">
      <c r="A89" t="s">
        <v>114</v>
      </c>
      <c r="B89" s="2">
        <v>180631813</v>
      </c>
      <c r="C89" s="2">
        <v>182149430</v>
      </c>
      <c r="D89" s="2">
        <v>-1517617</v>
      </c>
      <c r="E89" s="2"/>
    </row>
    <row r="90" spans="1:5" x14ac:dyDescent="0.35">
      <c r="A90" t="s">
        <v>115</v>
      </c>
      <c r="E90" s="2"/>
    </row>
    <row r="91" spans="1:5" x14ac:dyDescent="0.35">
      <c r="A91" t="s">
        <v>115</v>
      </c>
      <c r="B91" s="2">
        <v>114364497</v>
      </c>
      <c r="C91" s="2">
        <v>117147190</v>
      </c>
      <c r="D91" s="2">
        <v>-2782693</v>
      </c>
      <c r="E91" s="2"/>
    </row>
    <row r="92" spans="1:5" x14ac:dyDescent="0.35">
      <c r="A92" t="s">
        <v>116</v>
      </c>
    </row>
    <row r="93" spans="1:5" x14ac:dyDescent="0.35">
      <c r="A93" t="s">
        <v>116</v>
      </c>
      <c r="B93" s="2">
        <v>49657810</v>
      </c>
      <c r="C93" s="2">
        <v>50155000</v>
      </c>
      <c r="D93" s="2">
        <v>-497190</v>
      </c>
      <c r="E93" s="2"/>
    </row>
    <row r="94" spans="1:5" x14ac:dyDescent="0.35">
      <c r="A94" t="s">
        <v>117</v>
      </c>
    </row>
    <row r="95" spans="1:5" x14ac:dyDescent="0.35">
      <c r="A95" t="s">
        <v>117</v>
      </c>
      <c r="B95" s="2">
        <v>134412361</v>
      </c>
      <c r="C95" s="2">
        <v>137763284</v>
      </c>
      <c r="D95" s="2">
        <v>-3350923</v>
      </c>
      <c r="E95" s="2"/>
    </row>
    <row r="96" spans="1:5" x14ac:dyDescent="0.35">
      <c r="A96" t="s">
        <v>118</v>
      </c>
    </row>
    <row r="97" spans="1:5" x14ac:dyDescent="0.35">
      <c r="A97" t="s">
        <v>119</v>
      </c>
      <c r="B97" s="2">
        <v>-190332076</v>
      </c>
      <c r="C97" s="2">
        <v>-191919044</v>
      </c>
      <c r="D97" s="2">
        <v>1586968</v>
      </c>
      <c r="E97" s="2"/>
    </row>
    <row r="98" spans="1:5" x14ac:dyDescent="0.35">
      <c r="A98" t="s">
        <v>120</v>
      </c>
      <c r="B98" s="2">
        <v>212646348</v>
      </c>
      <c r="C98" s="2">
        <v>258230437</v>
      </c>
      <c r="D98" s="2">
        <v>-45584089</v>
      </c>
    </row>
    <row r="99" spans="1:5" x14ac:dyDescent="0.35">
      <c r="A99" t="s">
        <v>121</v>
      </c>
      <c r="B99" s="2">
        <v>23702548</v>
      </c>
      <c r="C99" s="2">
        <v>24665483</v>
      </c>
      <c r="D99" s="2">
        <v>-962935</v>
      </c>
      <c r="E99" s="2"/>
    </row>
    <row r="100" spans="1:5" x14ac:dyDescent="0.35">
      <c r="A100" t="s">
        <v>122</v>
      </c>
      <c r="B100" s="2">
        <v>16951854</v>
      </c>
      <c r="C100" s="2">
        <v>16952000</v>
      </c>
      <c r="D100" s="2">
        <v>-146</v>
      </c>
      <c r="E100" s="2"/>
    </row>
    <row r="101" spans="1:5" x14ac:dyDescent="0.35">
      <c r="A101" t="s">
        <v>123</v>
      </c>
      <c r="B101" s="2">
        <v>62968675</v>
      </c>
      <c r="C101" s="2">
        <v>107928876</v>
      </c>
      <c r="D101" s="2">
        <v>-44960201</v>
      </c>
      <c r="E101" s="2"/>
    </row>
    <row r="102" spans="1:5" x14ac:dyDescent="0.35">
      <c r="A102" t="s">
        <v>124</v>
      </c>
      <c r="B102" s="2">
        <v>4478541466</v>
      </c>
      <c r="C102" s="2">
        <v>4515059904</v>
      </c>
      <c r="D102" s="2">
        <v>-36518438</v>
      </c>
      <c r="E102" s="2"/>
    </row>
    <row r="103" spans="1:5" x14ac:dyDescent="0.35">
      <c r="A103" t="s">
        <v>125</v>
      </c>
      <c r="B103" s="2">
        <v>6067460</v>
      </c>
      <c r="C103" s="2">
        <v>132000</v>
      </c>
      <c r="D103" s="2">
        <v>5935460</v>
      </c>
      <c r="E103" s="2"/>
    </row>
    <row r="104" spans="1:5" x14ac:dyDescent="0.35">
      <c r="A104" t="s">
        <v>126</v>
      </c>
      <c r="B104" s="2">
        <v>4484608927</v>
      </c>
      <c r="C104" s="2">
        <v>4515191904</v>
      </c>
      <c r="D104" s="2">
        <v>-30582977</v>
      </c>
      <c r="E104" s="2"/>
    </row>
    <row r="105" spans="1:5" x14ac:dyDescent="0.35">
      <c r="A105" t="s">
        <v>127</v>
      </c>
      <c r="B105" s="2">
        <v>-4478541570</v>
      </c>
      <c r="C105" s="2">
        <v>-4515059904</v>
      </c>
      <c r="D105" s="2">
        <v>36518334</v>
      </c>
      <c r="E105" s="2"/>
    </row>
    <row r="106" spans="1:5" x14ac:dyDescent="0.35">
      <c r="A106" t="s">
        <v>128</v>
      </c>
      <c r="B106" s="2">
        <v>-104</v>
      </c>
      <c r="C106" s="2">
        <v>0</v>
      </c>
      <c r="D106" s="2">
        <v>-104</v>
      </c>
      <c r="E106" s="2"/>
    </row>
    <row r="107" spans="1:5" x14ac:dyDescent="0.35">
      <c r="A107" t="s">
        <v>129</v>
      </c>
      <c r="E107" s="2"/>
    </row>
    <row r="108" spans="1:5" x14ac:dyDescent="0.35">
      <c r="A108" t="s">
        <v>130</v>
      </c>
      <c r="B108" s="2">
        <v>88090340</v>
      </c>
      <c r="C108" s="2">
        <v>-21877029</v>
      </c>
      <c r="D108" s="2">
        <v>109967369</v>
      </c>
    </row>
    <row r="109" spans="1:5" x14ac:dyDescent="0.35">
      <c r="A109" t="s">
        <v>131</v>
      </c>
      <c r="B109" s="2">
        <v>-41810251</v>
      </c>
      <c r="C109" s="2">
        <v>-44320700</v>
      </c>
      <c r="D109" s="2">
        <v>2510449</v>
      </c>
    </row>
    <row r="110" spans="1:5" x14ac:dyDescent="0.35">
      <c r="A110" t="s">
        <v>132</v>
      </c>
      <c r="B110" s="2">
        <v>-3298704</v>
      </c>
      <c r="C110" s="2">
        <v>880000</v>
      </c>
      <c r="D110" s="2">
        <v>-4178704</v>
      </c>
      <c r="E110" s="2"/>
    </row>
    <row r="111" spans="1:5" x14ac:dyDescent="0.35">
      <c r="A111" t="s">
        <v>133</v>
      </c>
      <c r="B111" s="2">
        <v>43349824</v>
      </c>
      <c r="C111" s="2">
        <v>53671000</v>
      </c>
      <c r="D111" s="2">
        <v>-10321176</v>
      </c>
      <c r="E111" s="2"/>
    </row>
    <row r="112" spans="1:5" x14ac:dyDescent="0.35">
      <c r="A112" t="s">
        <v>134</v>
      </c>
      <c r="B112" s="2">
        <v>-10101</v>
      </c>
      <c r="C112" s="2">
        <v>0</v>
      </c>
      <c r="D112" s="2">
        <v>-10101</v>
      </c>
      <c r="E112" s="2"/>
    </row>
    <row r="113" spans="1:5" x14ac:dyDescent="0.35">
      <c r="A113" t="s">
        <v>135</v>
      </c>
      <c r="B113" s="2">
        <v>86321004</v>
      </c>
      <c r="C113" s="2">
        <v>-11646729</v>
      </c>
      <c r="D113" s="2">
        <v>97967733</v>
      </c>
      <c r="E113" s="2"/>
    </row>
    <row r="114" spans="1:5" x14ac:dyDescent="0.35">
      <c r="A114" s="1" t="s">
        <v>136</v>
      </c>
      <c r="B114" s="3">
        <v>4398287923</v>
      </c>
      <c r="C114" s="3">
        <v>4526838633</v>
      </c>
      <c r="D114" s="3">
        <v>-128550710</v>
      </c>
    </row>
    <row r="115" spans="1:5" x14ac:dyDescent="0.35">
      <c r="E115" s="2"/>
    </row>
    <row r="116" spans="1:5" x14ac:dyDescent="0.35">
      <c r="E116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E91B-236E-452C-A228-1BC8429BFC6E}">
  <dimension ref="A1:F741"/>
  <sheetViews>
    <sheetView workbookViewId="0">
      <selection activeCell="F26" sqref="F26"/>
    </sheetView>
  </sheetViews>
  <sheetFormatPr baseColWidth="10" defaultRowHeight="14.5" x14ac:dyDescent="0.35"/>
  <cols>
    <col min="1" max="1" width="9.1796875" bestFit="1" customWidth="1"/>
    <col min="2" max="2" width="76.54296875" bestFit="1" customWidth="1"/>
    <col min="3" max="3" width="13.81640625" bestFit="1" customWidth="1"/>
    <col min="4" max="4" width="12.81640625" bestFit="1" customWidth="1"/>
    <col min="5" max="5" width="24.1796875" bestFit="1" customWidth="1"/>
    <col min="6" max="6" width="21.453125" bestFit="1" customWidth="1"/>
  </cols>
  <sheetData>
    <row r="1" spans="2:6" x14ac:dyDescent="0.35">
      <c r="C1" s="29" t="s">
        <v>1</v>
      </c>
      <c r="D1" s="29" t="s">
        <v>922</v>
      </c>
      <c r="E1" s="29" t="s">
        <v>923</v>
      </c>
      <c r="F1" s="30" t="s">
        <v>5</v>
      </c>
    </row>
    <row r="2" spans="2:6" x14ac:dyDescent="0.35">
      <c r="B2" s="1" t="s">
        <v>926</v>
      </c>
    </row>
    <row r="3" spans="2:6" x14ac:dyDescent="0.35">
      <c r="B3" t="s">
        <v>31</v>
      </c>
      <c r="C3" s="2">
        <v>1112586031.3800001</v>
      </c>
      <c r="D3" s="2">
        <v>1376262029</v>
      </c>
      <c r="E3" s="2">
        <v>1272293000</v>
      </c>
      <c r="F3" s="16">
        <v>1239860907.0400002</v>
      </c>
    </row>
    <row r="4" spans="2:6" x14ac:dyDescent="0.35">
      <c r="B4" t="s">
        <v>32</v>
      </c>
      <c r="C4" s="2">
        <v>2818436</v>
      </c>
      <c r="D4" s="2">
        <v>300000</v>
      </c>
      <c r="E4" s="2">
        <v>300000</v>
      </c>
      <c r="F4" s="16">
        <v>2818436</v>
      </c>
    </row>
    <row r="5" spans="2:6" x14ac:dyDescent="0.35">
      <c r="B5" t="s">
        <v>33</v>
      </c>
      <c r="C5" s="2">
        <v>20673395</v>
      </c>
      <c r="D5" s="2">
        <v>104000</v>
      </c>
      <c r="E5" s="2">
        <v>0</v>
      </c>
      <c r="F5" s="16">
        <v>20673395</v>
      </c>
    </row>
    <row r="6" spans="2:6" x14ac:dyDescent="0.35">
      <c r="B6" t="s">
        <v>34</v>
      </c>
      <c r="C6" s="2">
        <v>9403646</v>
      </c>
      <c r="D6" s="2">
        <v>0</v>
      </c>
      <c r="E6" s="2">
        <v>0</v>
      </c>
      <c r="F6" s="16">
        <v>9403646</v>
      </c>
    </row>
    <row r="7" spans="2:6" x14ac:dyDescent="0.35">
      <c r="B7" t="s">
        <v>35</v>
      </c>
      <c r="C7" s="2">
        <v>0</v>
      </c>
      <c r="D7" s="2">
        <v>0</v>
      </c>
      <c r="E7" s="2">
        <v>0</v>
      </c>
      <c r="F7" s="16">
        <v>0</v>
      </c>
    </row>
    <row r="8" spans="2:6" x14ac:dyDescent="0.35">
      <c r="B8" t="s">
        <v>36</v>
      </c>
      <c r="C8" s="18">
        <v>1145481508.3800001</v>
      </c>
      <c r="D8" s="18">
        <v>1376666029</v>
      </c>
      <c r="E8" s="18">
        <v>1272593000</v>
      </c>
      <c r="F8" s="24">
        <v>1272756384.0400002</v>
      </c>
    </row>
    <row r="9" spans="2:6" x14ac:dyDescent="0.35">
      <c r="B9" t="s">
        <v>37</v>
      </c>
      <c r="C9" s="18">
        <v>173326359.34999999</v>
      </c>
      <c r="D9" s="18">
        <v>178652847.56999999</v>
      </c>
      <c r="E9" s="18">
        <v>164661000</v>
      </c>
      <c r="F9" s="19">
        <v>173326359.34999999</v>
      </c>
    </row>
    <row r="10" spans="2:6" x14ac:dyDescent="0.35">
      <c r="B10" t="s">
        <v>38</v>
      </c>
      <c r="C10" s="18">
        <v>178065698.90000001</v>
      </c>
      <c r="D10" s="18">
        <v>127618273</v>
      </c>
      <c r="E10" s="18">
        <v>91006000</v>
      </c>
      <c r="F10" s="19">
        <v>175765698.90000001</v>
      </c>
    </row>
    <row r="11" spans="2:6" x14ac:dyDescent="0.35">
      <c r="B11" t="s">
        <v>39</v>
      </c>
      <c r="C11" s="18">
        <v>73725445.260000005</v>
      </c>
      <c r="D11" s="18">
        <v>59432000</v>
      </c>
      <c r="E11" s="18">
        <v>95250000</v>
      </c>
      <c r="F11" s="19">
        <v>278938979.25999999</v>
      </c>
    </row>
    <row r="12" spans="2:6" x14ac:dyDescent="0.35">
      <c r="B12" t="s">
        <v>40</v>
      </c>
      <c r="C12" s="18">
        <v>824352.99</v>
      </c>
      <c r="D12" s="18">
        <v>0</v>
      </c>
      <c r="E12" s="18">
        <v>0</v>
      </c>
      <c r="F12" s="19">
        <v>2024352.99</v>
      </c>
    </row>
    <row r="13" spans="2:6" x14ac:dyDescent="0.35">
      <c r="B13" t="s">
        <v>41</v>
      </c>
      <c r="C13" s="18">
        <v>0</v>
      </c>
      <c r="D13" s="18">
        <v>0</v>
      </c>
      <c r="E13" s="18">
        <v>0</v>
      </c>
      <c r="F13" s="19">
        <v>0</v>
      </c>
    </row>
    <row r="14" spans="2:6" x14ac:dyDescent="0.35">
      <c r="B14" t="s">
        <v>42</v>
      </c>
      <c r="C14" s="18">
        <v>23864000</v>
      </c>
      <c r="D14" s="18">
        <v>23863000</v>
      </c>
      <c r="E14" s="18">
        <v>23863000</v>
      </c>
      <c r="F14" s="19">
        <v>21430785</v>
      </c>
    </row>
    <row r="15" spans="2:6" x14ac:dyDescent="0.35">
      <c r="B15" t="s">
        <v>43</v>
      </c>
      <c r="C15" s="18">
        <v>513675605.74000001</v>
      </c>
      <c r="D15" s="18">
        <v>802146130.42999995</v>
      </c>
      <c r="E15" s="18">
        <v>780757000</v>
      </c>
      <c r="F15" s="19">
        <v>513675605.74000001</v>
      </c>
    </row>
    <row r="16" spans="2:6" x14ac:dyDescent="0.35">
      <c r="B16" t="s">
        <v>44</v>
      </c>
      <c r="C16" s="18">
        <v>963481462.24000001</v>
      </c>
      <c r="D16" s="18">
        <v>1191712251</v>
      </c>
      <c r="E16" s="18">
        <v>1155537000</v>
      </c>
      <c r="F16" s="24">
        <v>1165161781.24</v>
      </c>
    </row>
    <row r="17" spans="1:6" x14ac:dyDescent="0.35">
      <c r="B17" t="s">
        <v>45</v>
      </c>
      <c r="C17" s="18">
        <v>281180659.44</v>
      </c>
      <c r="D17" s="18">
        <v>395000000</v>
      </c>
      <c r="E17" s="18">
        <v>240000000</v>
      </c>
      <c r="F17" s="19">
        <v>281180659.44</v>
      </c>
    </row>
    <row r="18" spans="1:6" x14ac:dyDescent="0.35">
      <c r="B18" t="s">
        <v>46</v>
      </c>
      <c r="C18" s="18">
        <v>-281182877.44</v>
      </c>
      <c r="D18" s="18">
        <v>-395000000</v>
      </c>
      <c r="E18" s="18">
        <v>240000000</v>
      </c>
      <c r="F18" s="19">
        <v>-281182877.44</v>
      </c>
    </row>
    <row r="19" spans="1:6" x14ac:dyDescent="0.35">
      <c r="B19" t="s">
        <v>47</v>
      </c>
      <c r="C19" s="18">
        <v>106557846</v>
      </c>
      <c r="D19" s="18">
        <v>160000000</v>
      </c>
      <c r="E19" s="18">
        <v>160000000</v>
      </c>
      <c r="F19" s="19">
        <v>106557846</v>
      </c>
    </row>
    <row r="20" spans="1:6" x14ac:dyDescent="0.35">
      <c r="B20" t="s">
        <v>48</v>
      </c>
      <c r="C20" s="18">
        <v>-108217246.14</v>
      </c>
      <c r="D20" s="18">
        <v>-160000000</v>
      </c>
      <c r="E20" s="18">
        <v>160000000</v>
      </c>
      <c r="F20" s="19">
        <v>-108217246.14</v>
      </c>
    </row>
    <row r="21" spans="1:6" x14ac:dyDescent="0.35">
      <c r="B21" t="s">
        <v>49</v>
      </c>
      <c r="C21" s="18">
        <v>-1661618.14</v>
      </c>
      <c r="D21" s="18">
        <v>0</v>
      </c>
      <c r="E21" s="18">
        <v>0</v>
      </c>
      <c r="F21" s="24">
        <v>-1661618.14</v>
      </c>
    </row>
    <row r="22" spans="1:6" x14ac:dyDescent="0.35">
      <c r="B22" t="s">
        <v>50</v>
      </c>
      <c r="C22" s="18">
        <v>184953778</v>
      </c>
      <c r="D22" s="18">
        <v>184953778</v>
      </c>
      <c r="E22" s="18">
        <v>117056000</v>
      </c>
      <c r="F22" s="19">
        <v>189281869.66</v>
      </c>
    </row>
    <row r="23" spans="1:6" x14ac:dyDescent="0.35">
      <c r="B23" t="s">
        <v>51</v>
      </c>
      <c r="C23" s="18">
        <v>-4615350</v>
      </c>
      <c r="D23" s="18">
        <v>0</v>
      </c>
      <c r="E23" s="18">
        <v>0</v>
      </c>
      <c r="F23" s="19">
        <v>-4615350</v>
      </c>
    </row>
    <row r="24" spans="1:6" x14ac:dyDescent="0.35">
      <c r="B24" t="s">
        <v>52</v>
      </c>
      <c r="C24" s="18">
        <v>0</v>
      </c>
      <c r="D24" s="18">
        <v>0</v>
      </c>
      <c r="E24" s="18">
        <v>0</v>
      </c>
      <c r="F24" s="19">
        <v>-78733535</v>
      </c>
    </row>
    <row r="25" spans="1:6" x14ac:dyDescent="0.35">
      <c r="B25" t="s">
        <v>53</v>
      </c>
      <c r="C25" s="18">
        <v>0</v>
      </c>
      <c r="D25" s="18">
        <v>0</v>
      </c>
      <c r="E25" s="18">
        <v>0</v>
      </c>
      <c r="F25" s="19">
        <v>0</v>
      </c>
    </row>
    <row r="26" spans="1:6" x14ac:dyDescent="0.35">
      <c r="B26" t="s">
        <v>54</v>
      </c>
      <c r="C26" s="18">
        <v>180338428</v>
      </c>
      <c r="D26" s="18">
        <v>184953778</v>
      </c>
      <c r="E26" s="18">
        <v>117056000</v>
      </c>
      <c r="F26" s="19">
        <v>105932984.66</v>
      </c>
    </row>
    <row r="27" spans="1:6" x14ac:dyDescent="0.35">
      <c r="B27" t="s">
        <v>55</v>
      </c>
      <c r="C27" s="2">
        <v>0</v>
      </c>
      <c r="D27" s="2">
        <v>0</v>
      </c>
      <c r="E27" s="2">
        <v>0</v>
      </c>
      <c r="F27" s="16">
        <v>0</v>
      </c>
    </row>
    <row r="29" spans="1:6" x14ac:dyDescent="0.35">
      <c r="B29" s="1" t="s">
        <v>927</v>
      </c>
    </row>
    <row r="30" spans="1:6" x14ac:dyDescent="0.35">
      <c r="A30" s="1" t="s">
        <v>137</v>
      </c>
      <c r="B30" s="1" t="s">
        <v>925</v>
      </c>
      <c r="C30" s="28" t="s">
        <v>1</v>
      </c>
      <c r="D30" s="28" t="s">
        <v>922</v>
      </c>
    </row>
    <row r="31" spans="1:6" x14ac:dyDescent="0.35">
      <c r="A31" s="27">
        <v>500006</v>
      </c>
      <c r="B31" t="s">
        <v>138</v>
      </c>
      <c r="C31" s="2">
        <v>38880</v>
      </c>
      <c r="D31" s="2">
        <v>0</v>
      </c>
      <c r="E31" s="25"/>
    </row>
    <row r="32" spans="1:6" x14ac:dyDescent="0.35">
      <c r="A32" s="27">
        <v>500230</v>
      </c>
      <c r="B32" t="s">
        <v>139</v>
      </c>
      <c r="C32" s="2">
        <v>-509</v>
      </c>
      <c r="D32" s="2">
        <v>0</v>
      </c>
    </row>
    <row r="33" spans="1:4" x14ac:dyDescent="0.35">
      <c r="A33" s="27">
        <v>640105</v>
      </c>
      <c r="B33" t="s">
        <v>140</v>
      </c>
      <c r="C33" s="2">
        <v>236</v>
      </c>
      <c r="D33" s="2">
        <v>0</v>
      </c>
    </row>
    <row r="34" spans="1:4" x14ac:dyDescent="0.35">
      <c r="A34" s="27">
        <v>1000201</v>
      </c>
      <c r="B34" t="s">
        <v>141</v>
      </c>
      <c r="C34" s="2">
        <v>29500</v>
      </c>
      <c r="D34" s="2">
        <v>28000</v>
      </c>
    </row>
    <row r="35" spans="1:4" x14ac:dyDescent="0.35">
      <c r="A35" s="27">
        <v>1000301</v>
      </c>
      <c r="B35" t="s">
        <v>142</v>
      </c>
      <c r="C35" s="2">
        <v>31174</v>
      </c>
      <c r="D35" s="2">
        <v>31000</v>
      </c>
    </row>
    <row r="36" spans="1:4" x14ac:dyDescent="0.35">
      <c r="A36" s="27">
        <v>1000401</v>
      </c>
      <c r="B36" t="s">
        <v>143</v>
      </c>
      <c r="C36" s="2">
        <v>7198133</v>
      </c>
      <c r="D36" s="2">
        <v>13000000</v>
      </c>
    </row>
    <row r="37" spans="1:4" x14ac:dyDescent="0.35">
      <c r="A37" s="27">
        <v>1105099</v>
      </c>
      <c r="B37" t="s">
        <v>144</v>
      </c>
      <c r="C37" s="2">
        <v>2526265</v>
      </c>
      <c r="D37" s="2">
        <v>0</v>
      </c>
    </row>
    <row r="38" spans="1:4" x14ac:dyDescent="0.35">
      <c r="A38" s="27">
        <v>1105199</v>
      </c>
      <c r="B38" t="s">
        <v>145</v>
      </c>
      <c r="C38" s="2">
        <v>18000000</v>
      </c>
      <c r="D38" s="2">
        <v>20300000</v>
      </c>
    </row>
    <row r="39" spans="1:4" x14ac:dyDescent="0.35">
      <c r="A39" s="27">
        <v>1200601</v>
      </c>
      <c r="B39" t="s">
        <v>146</v>
      </c>
      <c r="C39" s="2">
        <v>494065</v>
      </c>
      <c r="D39" s="2">
        <v>569000</v>
      </c>
    </row>
    <row r="40" spans="1:4" x14ac:dyDescent="0.35">
      <c r="A40" s="27">
        <v>1200946</v>
      </c>
      <c r="B40" t="s">
        <v>147</v>
      </c>
      <c r="C40" s="2">
        <v>6788</v>
      </c>
      <c r="D40" s="2">
        <v>0</v>
      </c>
    </row>
    <row r="41" spans="1:4" x14ac:dyDescent="0.35">
      <c r="A41" s="27">
        <v>1200949</v>
      </c>
      <c r="B41" t="s">
        <v>148</v>
      </c>
      <c r="C41" s="2">
        <v>1025208</v>
      </c>
      <c r="D41" s="2">
        <v>1055000</v>
      </c>
    </row>
    <row r="42" spans="1:4" x14ac:dyDescent="0.35">
      <c r="A42" s="27">
        <v>1200952</v>
      </c>
      <c r="B42" t="s">
        <v>149</v>
      </c>
      <c r="C42" s="2">
        <v>0</v>
      </c>
      <c r="D42" s="2">
        <v>572000</v>
      </c>
    </row>
    <row r="43" spans="1:4" x14ac:dyDescent="0.35">
      <c r="A43" s="27">
        <v>1200999</v>
      </c>
      <c r="B43" t="s">
        <v>150</v>
      </c>
      <c r="C43" s="2">
        <v>2204593</v>
      </c>
      <c r="D43" s="2">
        <v>1515000</v>
      </c>
    </row>
    <row r="44" spans="1:4" x14ac:dyDescent="0.35">
      <c r="A44" s="27">
        <v>1201099</v>
      </c>
      <c r="B44" t="s">
        <v>151</v>
      </c>
      <c r="C44" s="2">
        <v>0</v>
      </c>
      <c r="D44" s="2">
        <v>140000</v>
      </c>
    </row>
    <row r="45" spans="1:4" x14ac:dyDescent="0.35">
      <c r="A45" s="27">
        <v>1201101</v>
      </c>
      <c r="B45" t="s">
        <v>152</v>
      </c>
      <c r="C45" s="2">
        <v>1088181</v>
      </c>
      <c r="D45" s="2">
        <v>0</v>
      </c>
    </row>
    <row r="46" spans="1:4" x14ac:dyDescent="0.35">
      <c r="A46" s="27">
        <v>1202199</v>
      </c>
      <c r="B46" t="s">
        <v>153</v>
      </c>
      <c r="C46" s="2">
        <v>3119695</v>
      </c>
      <c r="D46" s="2">
        <v>2941000</v>
      </c>
    </row>
    <row r="47" spans="1:4" x14ac:dyDescent="0.35">
      <c r="A47" s="27">
        <v>1203499</v>
      </c>
      <c r="B47" t="s">
        <v>154</v>
      </c>
      <c r="C47" s="2">
        <v>103410</v>
      </c>
      <c r="D47" s="2">
        <v>200000</v>
      </c>
    </row>
    <row r="48" spans="1:4" x14ac:dyDescent="0.35">
      <c r="A48" s="27">
        <v>1203999</v>
      </c>
      <c r="B48" t="s">
        <v>155</v>
      </c>
      <c r="C48" s="2">
        <v>0</v>
      </c>
      <c r="D48" s="2">
        <v>14000</v>
      </c>
    </row>
    <row r="49" spans="1:4" x14ac:dyDescent="0.35">
      <c r="A49" s="27">
        <v>1204399</v>
      </c>
      <c r="B49" t="s">
        <v>156</v>
      </c>
      <c r="C49" s="2">
        <v>147000</v>
      </c>
      <c r="D49" s="2">
        <v>147000</v>
      </c>
    </row>
    <row r="50" spans="1:4" x14ac:dyDescent="0.35">
      <c r="A50" s="27">
        <v>1204899</v>
      </c>
      <c r="B50" t="s">
        <v>157</v>
      </c>
      <c r="C50" s="2">
        <v>0</v>
      </c>
      <c r="D50" s="2">
        <v>631000</v>
      </c>
    </row>
    <row r="51" spans="1:4" x14ac:dyDescent="0.35">
      <c r="A51" s="27">
        <v>1205199</v>
      </c>
      <c r="B51" t="s">
        <v>158</v>
      </c>
      <c r="C51" s="2">
        <v>92659</v>
      </c>
      <c r="D51" s="2">
        <v>250000</v>
      </c>
    </row>
    <row r="52" spans="1:4" x14ac:dyDescent="0.35">
      <c r="A52" s="27">
        <v>1205399</v>
      </c>
      <c r="B52" t="s">
        <v>159</v>
      </c>
      <c r="C52" s="2">
        <v>1546953</v>
      </c>
      <c r="D52" s="2">
        <v>3500000</v>
      </c>
    </row>
    <row r="53" spans="1:4" x14ac:dyDescent="0.35">
      <c r="A53" s="27">
        <v>1205401</v>
      </c>
      <c r="B53" t="s">
        <v>160</v>
      </c>
      <c r="C53" s="2">
        <v>441420</v>
      </c>
      <c r="D53" s="2">
        <v>0</v>
      </c>
    </row>
    <row r="54" spans="1:4" x14ac:dyDescent="0.35">
      <c r="A54" s="27">
        <v>1205499</v>
      </c>
      <c r="B54" t="s">
        <v>161</v>
      </c>
      <c r="C54" s="2">
        <v>0</v>
      </c>
      <c r="D54" s="2">
        <v>375000</v>
      </c>
    </row>
    <row r="55" spans="1:4" x14ac:dyDescent="0.35">
      <c r="A55" s="27">
        <v>1500101</v>
      </c>
      <c r="B55" t="s">
        <v>162</v>
      </c>
      <c r="C55" s="2">
        <v>205021</v>
      </c>
      <c r="D55" s="2">
        <v>0</v>
      </c>
    </row>
    <row r="56" spans="1:4" x14ac:dyDescent="0.35">
      <c r="A56" s="27">
        <v>1500199</v>
      </c>
      <c r="B56" t="s">
        <v>163</v>
      </c>
      <c r="C56" s="2">
        <v>0</v>
      </c>
      <c r="D56" s="2">
        <v>325000</v>
      </c>
    </row>
    <row r="57" spans="1:4" x14ac:dyDescent="0.35">
      <c r="A57" s="27">
        <v>1500201</v>
      </c>
      <c r="B57" t="s">
        <v>164</v>
      </c>
      <c r="C57" s="2">
        <v>7996934</v>
      </c>
      <c r="D57" s="2">
        <v>11000000</v>
      </c>
    </row>
    <row r="58" spans="1:4" x14ac:dyDescent="0.35">
      <c r="A58" s="27">
        <v>1500301</v>
      </c>
      <c r="B58" t="s">
        <v>165</v>
      </c>
      <c r="C58" s="2">
        <v>159576</v>
      </c>
      <c r="D58" s="2">
        <v>0</v>
      </c>
    </row>
    <row r="59" spans="1:4" x14ac:dyDescent="0.35">
      <c r="A59" s="27">
        <v>1500302</v>
      </c>
      <c r="B59" t="s">
        <v>166</v>
      </c>
      <c r="C59" s="2">
        <v>140200</v>
      </c>
      <c r="D59" s="2">
        <v>150000</v>
      </c>
    </row>
    <row r="60" spans="1:4" x14ac:dyDescent="0.35">
      <c r="A60" s="27">
        <v>1500399</v>
      </c>
      <c r="B60" t="s">
        <v>167</v>
      </c>
      <c r="C60" s="2">
        <v>14115</v>
      </c>
      <c r="D60" s="2">
        <v>174000</v>
      </c>
    </row>
    <row r="61" spans="1:4" x14ac:dyDescent="0.35">
      <c r="A61" s="27">
        <v>1500401</v>
      </c>
      <c r="B61" t="s">
        <v>168</v>
      </c>
      <c r="C61" s="2">
        <v>205912</v>
      </c>
      <c r="D61" s="2">
        <v>309000</v>
      </c>
    </row>
    <row r="62" spans="1:4" x14ac:dyDescent="0.35">
      <c r="A62" s="27">
        <v>1500501</v>
      </c>
      <c r="B62" t="s">
        <v>169</v>
      </c>
      <c r="C62" s="2">
        <v>503157</v>
      </c>
      <c r="D62" s="2">
        <v>619000</v>
      </c>
    </row>
    <row r="63" spans="1:4" x14ac:dyDescent="0.35">
      <c r="A63" s="27">
        <v>2003501</v>
      </c>
      <c r="B63" t="s">
        <v>170</v>
      </c>
      <c r="C63" s="2">
        <v>2441478</v>
      </c>
      <c r="D63" s="2">
        <v>1800000</v>
      </c>
    </row>
    <row r="64" spans="1:4" x14ac:dyDescent="0.35">
      <c r="A64" s="27">
        <v>2003599</v>
      </c>
      <c r="B64" t="s">
        <v>171</v>
      </c>
      <c r="C64" s="2">
        <v>0</v>
      </c>
      <c r="D64" s="2">
        <v>795000</v>
      </c>
    </row>
    <row r="65" spans="1:4" x14ac:dyDescent="0.35">
      <c r="A65" s="27">
        <v>2003601</v>
      </c>
      <c r="B65" t="s">
        <v>172</v>
      </c>
      <c r="C65" s="2">
        <v>166725</v>
      </c>
      <c r="D65" s="2">
        <v>200000</v>
      </c>
    </row>
    <row r="66" spans="1:4" x14ac:dyDescent="0.35">
      <c r="A66" s="27">
        <v>2003801</v>
      </c>
      <c r="B66" t="s">
        <v>173</v>
      </c>
      <c r="C66" s="2">
        <v>160275</v>
      </c>
      <c r="D66" s="2">
        <v>155000</v>
      </c>
    </row>
    <row r="67" spans="1:4" x14ac:dyDescent="0.35">
      <c r="A67" s="27">
        <v>2003901</v>
      </c>
      <c r="B67" t="s">
        <v>174</v>
      </c>
      <c r="C67" s="2">
        <v>102859</v>
      </c>
      <c r="D67" s="2">
        <v>300000</v>
      </c>
    </row>
    <row r="68" spans="1:4" x14ac:dyDescent="0.35">
      <c r="A68" s="27">
        <v>2004101</v>
      </c>
      <c r="B68" t="s">
        <v>175</v>
      </c>
      <c r="C68" s="2">
        <v>302479</v>
      </c>
      <c r="D68" s="2">
        <v>302479</v>
      </c>
    </row>
    <row r="69" spans="1:4" x14ac:dyDescent="0.35">
      <c r="A69" s="27">
        <v>3338001</v>
      </c>
      <c r="B69" t="s">
        <v>176</v>
      </c>
      <c r="C69" s="2">
        <v>2118270</v>
      </c>
      <c r="D69" s="2">
        <v>2000000</v>
      </c>
    </row>
    <row r="70" spans="1:4" x14ac:dyDescent="0.35">
      <c r="A70" s="27">
        <v>3338101</v>
      </c>
      <c r="B70" t="s">
        <v>177</v>
      </c>
      <c r="C70" s="2">
        <v>48679</v>
      </c>
      <c r="D70" s="2">
        <v>49000</v>
      </c>
    </row>
    <row r="71" spans="1:4" x14ac:dyDescent="0.35">
      <c r="A71" s="27">
        <v>3500101</v>
      </c>
      <c r="B71" t="s">
        <v>178</v>
      </c>
      <c r="C71" s="2">
        <v>98693</v>
      </c>
      <c r="D71" s="2">
        <v>25000</v>
      </c>
    </row>
    <row r="72" spans="1:4" x14ac:dyDescent="0.35">
      <c r="A72" s="27">
        <v>3700501</v>
      </c>
      <c r="B72" t="s">
        <v>179</v>
      </c>
      <c r="C72" s="2">
        <v>765556</v>
      </c>
      <c r="D72" s="2">
        <v>0</v>
      </c>
    </row>
    <row r="73" spans="1:4" x14ac:dyDescent="0.35">
      <c r="A73" s="27">
        <v>3700601</v>
      </c>
      <c r="B73" t="s">
        <v>180</v>
      </c>
      <c r="C73" s="2">
        <v>1073594</v>
      </c>
      <c r="D73" s="2">
        <v>0</v>
      </c>
    </row>
    <row r="74" spans="1:4" x14ac:dyDescent="0.35">
      <c r="A74" s="27">
        <v>4007104</v>
      </c>
      <c r="B74" t="s">
        <v>181</v>
      </c>
      <c r="C74" s="2">
        <v>0</v>
      </c>
      <c r="D74" s="2">
        <v>1382000</v>
      </c>
    </row>
    <row r="75" spans="1:4" x14ac:dyDescent="0.35">
      <c r="A75" s="27">
        <v>4007151</v>
      </c>
      <c r="B75" t="s">
        <v>182</v>
      </c>
      <c r="C75" s="2">
        <v>0</v>
      </c>
      <c r="D75" s="2">
        <v>-3068000</v>
      </c>
    </row>
    <row r="76" spans="1:4" x14ac:dyDescent="0.35">
      <c r="A76" s="27">
        <v>4007153</v>
      </c>
      <c r="B76" t="s">
        <v>183</v>
      </c>
      <c r="C76" s="2">
        <v>62500</v>
      </c>
      <c r="D76" s="2">
        <v>10500000</v>
      </c>
    </row>
    <row r="77" spans="1:4" x14ac:dyDescent="0.35">
      <c r="A77" s="27">
        <v>4007202</v>
      </c>
      <c r="B77" t="s">
        <v>184</v>
      </c>
      <c r="C77" s="2">
        <v>792980</v>
      </c>
      <c r="D77" s="2">
        <v>0</v>
      </c>
    </row>
    <row r="78" spans="1:4" x14ac:dyDescent="0.35">
      <c r="A78" s="27">
        <v>4007203</v>
      </c>
      <c r="B78" t="s">
        <v>185</v>
      </c>
      <c r="C78" s="2">
        <v>103232</v>
      </c>
      <c r="D78" s="2">
        <v>0</v>
      </c>
    </row>
    <row r="79" spans="1:4" x14ac:dyDescent="0.35">
      <c r="A79" s="27">
        <v>4007204</v>
      </c>
      <c r="B79" t="s">
        <v>186</v>
      </c>
      <c r="C79" s="2">
        <v>57150</v>
      </c>
      <c r="D79" s="2">
        <v>0</v>
      </c>
    </row>
    <row r="80" spans="1:4" x14ac:dyDescent="0.35">
      <c r="A80" s="27">
        <v>4007299</v>
      </c>
      <c r="B80" t="s">
        <v>187</v>
      </c>
      <c r="C80" s="2">
        <v>667663</v>
      </c>
      <c r="D80" s="2">
        <v>2000000</v>
      </c>
    </row>
    <row r="81" spans="1:4" x14ac:dyDescent="0.35">
      <c r="A81" s="27">
        <v>4220899</v>
      </c>
      <c r="B81" t="s">
        <v>188</v>
      </c>
      <c r="C81" s="2">
        <v>40815</v>
      </c>
      <c r="D81" s="2">
        <v>0</v>
      </c>
    </row>
    <row r="82" spans="1:4" x14ac:dyDescent="0.35">
      <c r="A82" s="27">
        <v>4231899</v>
      </c>
      <c r="B82" t="s">
        <v>189</v>
      </c>
      <c r="C82" s="2">
        <v>4629</v>
      </c>
      <c r="D82" s="2">
        <v>5000</v>
      </c>
    </row>
    <row r="83" spans="1:4" x14ac:dyDescent="0.35">
      <c r="A83" s="27">
        <v>4240099</v>
      </c>
      <c r="B83" t="s">
        <v>190</v>
      </c>
      <c r="C83" s="2">
        <v>6643684</v>
      </c>
      <c r="D83" s="2">
        <v>6711000</v>
      </c>
    </row>
    <row r="84" spans="1:4" x14ac:dyDescent="0.35">
      <c r="A84" s="27">
        <v>4240101</v>
      </c>
      <c r="B84" t="s">
        <v>191</v>
      </c>
      <c r="C84" s="2">
        <v>322024</v>
      </c>
      <c r="D84" s="2">
        <v>862000</v>
      </c>
    </row>
    <row r="85" spans="1:4" x14ac:dyDescent="0.35">
      <c r="A85" s="27">
        <v>4240199</v>
      </c>
      <c r="B85" t="s">
        <v>192</v>
      </c>
      <c r="C85" s="2">
        <v>0</v>
      </c>
      <c r="D85" s="2">
        <v>2907000</v>
      </c>
    </row>
    <row r="86" spans="1:4" x14ac:dyDescent="0.35">
      <c r="A86" s="27">
        <v>4240299</v>
      </c>
      <c r="B86" t="s">
        <v>193</v>
      </c>
      <c r="C86" s="2">
        <v>2016733</v>
      </c>
      <c r="D86" s="2">
        <v>9054000</v>
      </c>
    </row>
    <row r="87" spans="1:4" x14ac:dyDescent="0.35">
      <c r="A87" s="27">
        <v>4240399</v>
      </c>
      <c r="B87" t="s">
        <v>194</v>
      </c>
      <c r="C87" s="2">
        <v>1714483</v>
      </c>
      <c r="D87" s="2">
        <v>-1721000</v>
      </c>
    </row>
    <row r="88" spans="1:4" x14ac:dyDescent="0.35">
      <c r="A88" s="27">
        <v>4251699</v>
      </c>
      <c r="B88" t="s">
        <v>195</v>
      </c>
      <c r="C88" s="2">
        <v>0</v>
      </c>
      <c r="D88" s="2">
        <v>56000</v>
      </c>
    </row>
    <row r="89" spans="1:4" x14ac:dyDescent="0.35">
      <c r="A89" s="27">
        <v>4354199</v>
      </c>
      <c r="B89" t="s">
        <v>196</v>
      </c>
      <c r="C89" s="2">
        <v>424935</v>
      </c>
      <c r="D89" s="2">
        <v>875000</v>
      </c>
    </row>
    <row r="90" spans="1:4" x14ac:dyDescent="0.35">
      <c r="A90" s="27">
        <v>4430099</v>
      </c>
      <c r="B90" t="s">
        <v>197</v>
      </c>
      <c r="C90" s="2">
        <v>131250</v>
      </c>
      <c r="D90" s="2">
        <v>-75000</v>
      </c>
    </row>
    <row r="91" spans="1:4" x14ac:dyDescent="0.35">
      <c r="A91" s="27">
        <v>4451599</v>
      </c>
      <c r="B91" t="s">
        <v>198</v>
      </c>
      <c r="C91" s="2">
        <v>0</v>
      </c>
      <c r="D91" s="2">
        <v>800000</v>
      </c>
    </row>
    <row r="92" spans="1:4" x14ac:dyDescent="0.35">
      <c r="A92" s="27">
        <v>4540401</v>
      </c>
      <c r="B92" t="s">
        <v>199</v>
      </c>
      <c r="C92" s="2">
        <v>248593</v>
      </c>
      <c r="D92" s="2">
        <v>300000</v>
      </c>
    </row>
    <row r="93" spans="1:4" x14ac:dyDescent="0.35">
      <c r="A93" s="27">
        <v>4540799</v>
      </c>
      <c r="B93" t="s">
        <v>200</v>
      </c>
      <c r="C93" s="2">
        <v>0</v>
      </c>
      <c r="D93" s="2">
        <v>500000</v>
      </c>
    </row>
    <row r="94" spans="1:4" x14ac:dyDescent="0.35">
      <c r="A94" s="27">
        <v>4630101</v>
      </c>
      <c r="B94" t="s">
        <v>201</v>
      </c>
      <c r="C94" s="2">
        <v>2625341</v>
      </c>
      <c r="D94" s="2">
        <v>7708000</v>
      </c>
    </row>
    <row r="95" spans="1:4" x14ac:dyDescent="0.35">
      <c r="A95" s="27">
        <v>4630103</v>
      </c>
      <c r="B95" t="s">
        <v>202</v>
      </c>
      <c r="C95" s="2">
        <v>261004</v>
      </c>
      <c r="D95" s="2">
        <v>0</v>
      </c>
    </row>
    <row r="96" spans="1:4" x14ac:dyDescent="0.35">
      <c r="A96" s="27">
        <v>4630104</v>
      </c>
      <c r="B96" t="s">
        <v>203</v>
      </c>
      <c r="C96" s="2">
        <v>4506</v>
      </c>
      <c r="D96" s="2">
        <v>0</v>
      </c>
    </row>
    <row r="97" spans="1:4" x14ac:dyDescent="0.35">
      <c r="A97" s="27">
        <v>4630105</v>
      </c>
      <c r="B97" t="s">
        <v>204</v>
      </c>
      <c r="C97" s="2">
        <v>55246</v>
      </c>
      <c r="D97" s="2">
        <v>0</v>
      </c>
    </row>
    <row r="98" spans="1:4" x14ac:dyDescent="0.35">
      <c r="A98" s="27">
        <v>5461401</v>
      </c>
      <c r="B98" t="s">
        <v>205</v>
      </c>
      <c r="C98" s="2">
        <v>2196269</v>
      </c>
      <c r="D98" s="2">
        <v>0</v>
      </c>
    </row>
    <row r="99" spans="1:4" x14ac:dyDescent="0.35">
      <c r="A99" s="27">
        <v>5610101</v>
      </c>
      <c r="B99" t="s">
        <v>206</v>
      </c>
      <c r="C99" s="2">
        <v>68250</v>
      </c>
      <c r="D99" s="2">
        <v>0</v>
      </c>
    </row>
    <row r="100" spans="1:4" x14ac:dyDescent="0.35">
      <c r="A100" s="27">
        <v>5610102</v>
      </c>
      <c r="B100" t="s">
        <v>207</v>
      </c>
      <c r="C100" s="2">
        <v>1517</v>
      </c>
      <c r="D100" s="2">
        <v>0</v>
      </c>
    </row>
    <row r="101" spans="1:4" x14ac:dyDescent="0.35">
      <c r="A101" s="27">
        <v>5610103</v>
      </c>
      <c r="B101" t="s">
        <v>208</v>
      </c>
      <c r="C101" s="2">
        <v>112364</v>
      </c>
      <c r="D101" s="2">
        <v>0</v>
      </c>
    </row>
    <row r="102" spans="1:4" x14ac:dyDescent="0.35">
      <c r="A102" s="27">
        <v>5610104</v>
      </c>
      <c r="B102" t="s">
        <v>209</v>
      </c>
      <c r="C102" s="2">
        <v>150376</v>
      </c>
      <c r="D102" s="2">
        <v>0</v>
      </c>
    </row>
    <row r="103" spans="1:4" x14ac:dyDescent="0.35">
      <c r="A103" s="27">
        <v>5610107</v>
      </c>
      <c r="B103" t="s">
        <v>210</v>
      </c>
      <c r="C103" s="2">
        <v>335261</v>
      </c>
      <c r="D103" s="2">
        <v>0</v>
      </c>
    </row>
    <row r="104" spans="1:4" x14ac:dyDescent="0.35">
      <c r="A104" s="27">
        <v>5610199</v>
      </c>
      <c r="B104" t="s">
        <v>211</v>
      </c>
      <c r="C104" s="2">
        <v>0</v>
      </c>
      <c r="D104" s="2">
        <v>2261000</v>
      </c>
    </row>
    <row r="105" spans="1:4" x14ac:dyDescent="0.35">
      <c r="A105" s="27">
        <v>5610201</v>
      </c>
      <c r="B105" t="s">
        <v>212</v>
      </c>
      <c r="C105" s="2">
        <v>2172307</v>
      </c>
      <c r="D105" s="2">
        <v>1984000</v>
      </c>
    </row>
    <row r="106" spans="1:4" x14ac:dyDescent="0.35">
      <c r="A106" s="27">
        <v>5610301</v>
      </c>
      <c r="B106" t="s">
        <v>213</v>
      </c>
      <c r="C106" s="2">
        <v>1352394</v>
      </c>
      <c r="D106" s="2">
        <v>1625000</v>
      </c>
    </row>
    <row r="107" spans="1:4" x14ac:dyDescent="0.35">
      <c r="A107" s="27">
        <v>5610302</v>
      </c>
      <c r="B107" t="s">
        <v>214</v>
      </c>
      <c r="C107" s="2">
        <v>667619</v>
      </c>
      <c r="D107" s="2">
        <v>625000</v>
      </c>
    </row>
    <row r="108" spans="1:4" x14ac:dyDescent="0.35">
      <c r="A108" s="27">
        <v>5610399</v>
      </c>
      <c r="B108" t="s">
        <v>215</v>
      </c>
      <c r="C108" s="2">
        <v>0</v>
      </c>
      <c r="D108" s="2">
        <v>205000</v>
      </c>
    </row>
    <row r="109" spans="1:4" x14ac:dyDescent="0.35">
      <c r="A109" s="27">
        <v>5610401</v>
      </c>
      <c r="B109" t="s">
        <v>216</v>
      </c>
      <c r="C109" s="2">
        <v>103892</v>
      </c>
      <c r="D109" s="2">
        <v>923000</v>
      </c>
    </row>
    <row r="110" spans="1:4" x14ac:dyDescent="0.35">
      <c r="A110" s="27">
        <v>5610501</v>
      </c>
      <c r="B110" t="s">
        <v>217</v>
      </c>
      <c r="C110" s="2">
        <v>1455504</v>
      </c>
      <c r="D110" s="2">
        <v>6850000</v>
      </c>
    </row>
    <row r="111" spans="1:4" x14ac:dyDescent="0.35">
      <c r="A111" s="27">
        <v>5610601</v>
      </c>
      <c r="B111" t="s">
        <v>218</v>
      </c>
      <c r="C111" s="2">
        <v>25326988</v>
      </c>
      <c r="D111" s="2">
        <v>24565000</v>
      </c>
    </row>
    <row r="112" spans="1:4" x14ac:dyDescent="0.35">
      <c r="A112" s="27">
        <v>5610701</v>
      </c>
      <c r="B112" t="s">
        <v>219</v>
      </c>
      <c r="C112" s="2">
        <v>16364789</v>
      </c>
      <c r="D112" s="2">
        <v>20969000</v>
      </c>
    </row>
    <row r="113" spans="1:4" x14ac:dyDescent="0.35">
      <c r="A113" s="27">
        <v>5610801</v>
      </c>
      <c r="B113" t="s">
        <v>220</v>
      </c>
      <c r="C113" s="2">
        <v>20239</v>
      </c>
      <c r="D113" s="2">
        <v>0</v>
      </c>
    </row>
    <row r="114" spans="1:4" x14ac:dyDescent="0.35">
      <c r="A114" s="27">
        <v>5611301</v>
      </c>
      <c r="B114" t="s">
        <v>221</v>
      </c>
      <c r="C114" s="2">
        <v>110000</v>
      </c>
      <c r="D114" s="2">
        <v>2000000</v>
      </c>
    </row>
    <row r="115" spans="1:4" x14ac:dyDescent="0.35">
      <c r="A115" s="27">
        <v>5620101</v>
      </c>
      <c r="B115" t="s">
        <v>222</v>
      </c>
      <c r="C115" s="2">
        <v>20184</v>
      </c>
      <c r="D115" s="2">
        <v>0</v>
      </c>
    </row>
    <row r="116" spans="1:4" x14ac:dyDescent="0.35">
      <c r="A116" s="27">
        <v>5620102</v>
      </c>
      <c r="B116" t="s">
        <v>223</v>
      </c>
      <c r="C116" s="2">
        <v>11601</v>
      </c>
      <c r="D116" s="2">
        <v>0</v>
      </c>
    </row>
    <row r="117" spans="1:4" x14ac:dyDescent="0.35">
      <c r="A117" s="27">
        <v>5620103</v>
      </c>
      <c r="B117" t="s">
        <v>224</v>
      </c>
      <c r="C117" s="2">
        <v>126340</v>
      </c>
      <c r="D117" s="2">
        <v>0</v>
      </c>
    </row>
    <row r="118" spans="1:4" x14ac:dyDescent="0.35">
      <c r="A118" s="27">
        <v>5620104</v>
      </c>
      <c r="B118" t="s">
        <v>225</v>
      </c>
      <c r="C118" s="2">
        <v>22801</v>
      </c>
      <c r="D118" s="2">
        <v>0</v>
      </c>
    </row>
    <row r="119" spans="1:4" x14ac:dyDescent="0.35">
      <c r="A119" s="27">
        <v>5620106</v>
      </c>
      <c r="B119" t="s">
        <v>226</v>
      </c>
      <c r="C119" s="2">
        <v>68999</v>
      </c>
      <c r="D119" s="2">
        <v>0</v>
      </c>
    </row>
    <row r="120" spans="1:4" x14ac:dyDescent="0.35">
      <c r="A120" s="27">
        <v>5620107</v>
      </c>
      <c r="B120" t="s">
        <v>227</v>
      </c>
      <c r="C120" s="2">
        <v>504316</v>
      </c>
      <c r="D120" s="2">
        <v>0</v>
      </c>
    </row>
    <row r="121" spans="1:4" x14ac:dyDescent="0.35">
      <c r="A121" s="27">
        <v>5620108</v>
      </c>
      <c r="B121" t="s">
        <v>228</v>
      </c>
      <c r="C121" s="2">
        <v>21092</v>
      </c>
      <c r="D121" s="2">
        <v>0</v>
      </c>
    </row>
    <row r="122" spans="1:4" x14ac:dyDescent="0.35">
      <c r="A122" s="27">
        <v>5620110</v>
      </c>
      <c r="B122" t="s">
        <v>229</v>
      </c>
      <c r="C122" s="2">
        <v>120419</v>
      </c>
      <c r="D122" s="2">
        <v>0</v>
      </c>
    </row>
    <row r="123" spans="1:4" x14ac:dyDescent="0.35">
      <c r="A123" s="27">
        <v>5620111</v>
      </c>
      <c r="B123" t="s">
        <v>230</v>
      </c>
      <c r="C123" s="2">
        <v>16828</v>
      </c>
      <c r="D123" s="2">
        <v>0</v>
      </c>
    </row>
    <row r="124" spans="1:4" x14ac:dyDescent="0.35">
      <c r="A124" s="27">
        <v>5620112</v>
      </c>
      <c r="B124" t="s">
        <v>231</v>
      </c>
      <c r="C124" s="2">
        <v>165999</v>
      </c>
      <c r="D124" s="2">
        <v>0</v>
      </c>
    </row>
    <row r="125" spans="1:4" x14ac:dyDescent="0.35">
      <c r="A125" s="27">
        <v>5620113</v>
      </c>
      <c r="B125" t="s">
        <v>232</v>
      </c>
      <c r="C125" s="2">
        <v>436037</v>
      </c>
      <c r="D125" s="2">
        <v>0</v>
      </c>
    </row>
    <row r="126" spans="1:4" x14ac:dyDescent="0.35">
      <c r="A126" s="27">
        <v>5620114</v>
      </c>
      <c r="B126" t="s">
        <v>233</v>
      </c>
      <c r="C126" s="2">
        <v>82464</v>
      </c>
      <c r="D126" s="2">
        <v>0</v>
      </c>
    </row>
    <row r="127" spans="1:4" x14ac:dyDescent="0.35">
      <c r="A127" s="27">
        <v>5620115</v>
      </c>
      <c r="B127" t="s">
        <v>234</v>
      </c>
      <c r="C127" s="2">
        <v>106703</v>
      </c>
      <c r="D127" s="2">
        <v>0</v>
      </c>
    </row>
    <row r="128" spans="1:4" x14ac:dyDescent="0.35">
      <c r="A128" s="27">
        <v>5620116</v>
      </c>
      <c r="B128" t="s">
        <v>235</v>
      </c>
      <c r="C128" s="2">
        <v>33380</v>
      </c>
      <c r="D128" s="2">
        <v>0</v>
      </c>
    </row>
    <row r="129" spans="1:4" x14ac:dyDescent="0.35">
      <c r="A129" s="27">
        <v>5620117</v>
      </c>
      <c r="B129" t="s">
        <v>236</v>
      </c>
      <c r="C129" s="2">
        <v>204884</v>
      </c>
      <c r="D129" s="2">
        <v>0</v>
      </c>
    </row>
    <row r="130" spans="1:4" x14ac:dyDescent="0.35">
      <c r="A130" s="27">
        <v>5620118</v>
      </c>
      <c r="B130" t="s">
        <v>237</v>
      </c>
      <c r="C130" s="2">
        <v>253903</v>
      </c>
      <c r="D130" s="2">
        <v>0</v>
      </c>
    </row>
    <row r="131" spans="1:4" x14ac:dyDescent="0.35">
      <c r="A131" s="27">
        <v>5620119</v>
      </c>
      <c r="B131" t="s">
        <v>238</v>
      </c>
      <c r="C131" s="2">
        <v>540491</v>
      </c>
      <c r="D131" s="2">
        <v>0</v>
      </c>
    </row>
    <row r="132" spans="1:4" x14ac:dyDescent="0.35">
      <c r="A132" s="27">
        <v>5620120</v>
      </c>
      <c r="B132" t="s">
        <v>239</v>
      </c>
      <c r="C132" s="2">
        <v>208572</v>
      </c>
      <c r="D132" s="2">
        <v>0</v>
      </c>
    </row>
    <row r="133" spans="1:4" x14ac:dyDescent="0.35">
      <c r="A133" s="27">
        <v>5620121</v>
      </c>
      <c r="B133" t="s">
        <v>240</v>
      </c>
      <c r="C133" s="2">
        <v>169178</v>
      </c>
      <c r="D133" s="2">
        <v>0</v>
      </c>
    </row>
    <row r="134" spans="1:4" x14ac:dyDescent="0.35">
      <c r="A134" s="27">
        <v>5620122</v>
      </c>
      <c r="B134" t="s">
        <v>241</v>
      </c>
      <c r="C134" s="2">
        <v>398674</v>
      </c>
      <c r="D134" s="2">
        <v>0</v>
      </c>
    </row>
    <row r="135" spans="1:4" x14ac:dyDescent="0.35">
      <c r="A135" s="27">
        <v>5620123</v>
      </c>
      <c r="B135" t="s">
        <v>242</v>
      </c>
      <c r="C135" s="2">
        <v>141685</v>
      </c>
      <c r="D135" s="2">
        <v>0</v>
      </c>
    </row>
    <row r="136" spans="1:4" x14ac:dyDescent="0.35">
      <c r="A136" s="27">
        <v>5620124</v>
      </c>
      <c r="B136" t="s">
        <v>243</v>
      </c>
      <c r="C136" s="2">
        <v>92529</v>
      </c>
      <c r="D136" s="2">
        <v>0</v>
      </c>
    </row>
    <row r="137" spans="1:4" x14ac:dyDescent="0.35">
      <c r="A137" s="27">
        <v>5620125</v>
      </c>
      <c r="B137" t="s">
        <v>244</v>
      </c>
      <c r="C137" s="2">
        <v>261020</v>
      </c>
      <c r="D137" s="2">
        <v>0</v>
      </c>
    </row>
    <row r="138" spans="1:4" x14ac:dyDescent="0.35">
      <c r="A138" s="27">
        <v>5620126</v>
      </c>
      <c r="B138" t="s">
        <v>245</v>
      </c>
      <c r="C138" s="2">
        <v>186119</v>
      </c>
      <c r="D138" s="2">
        <v>0</v>
      </c>
    </row>
    <row r="139" spans="1:4" x14ac:dyDescent="0.35">
      <c r="A139" s="27">
        <v>5620127</v>
      </c>
      <c r="B139" t="s">
        <v>246</v>
      </c>
      <c r="C139" s="2">
        <v>60752</v>
      </c>
      <c r="D139" s="2">
        <v>0</v>
      </c>
    </row>
    <row r="140" spans="1:4" x14ac:dyDescent="0.35">
      <c r="A140" s="27">
        <v>5620128</v>
      </c>
      <c r="B140" t="s">
        <v>247</v>
      </c>
      <c r="C140" s="2">
        <v>292780</v>
      </c>
      <c r="D140" s="2">
        <v>0</v>
      </c>
    </row>
    <row r="141" spans="1:4" x14ac:dyDescent="0.35">
      <c r="A141" s="27">
        <v>5620129</v>
      </c>
      <c r="B141" t="s">
        <v>248</v>
      </c>
      <c r="C141" s="2">
        <v>151985</v>
      </c>
      <c r="D141" s="2">
        <v>0</v>
      </c>
    </row>
    <row r="142" spans="1:4" x14ac:dyDescent="0.35">
      <c r="A142" s="27">
        <v>5620130</v>
      </c>
      <c r="B142" t="s">
        <v>249</v>
      </c>
      <c r="C142" s="2">
        <v>341786</v>
      </c>
      <c r="D142" s="2">
        <v>0</v>
      </c>
    </row>
    <row r="143" spans="1:4" x14ac:dyDescent="0.35">
      <c r="A143" s="27">
        <v>5620131</v>
      </c>
      <c r="B143" t="s">
        <v>250</v>
      </c>
      <c r="C143" s="2">
        <v>128196</v>
      </c>
      <c r="D143" s="2">
        <v>0</v>
      </c>
    </row>
    <row r="144" spans="1:4" x14ac:dyDescent="0.35">
      <c r="A144" s="27">
        <v>5620132</v>
      </c>
      <c r="B144" t="s">
        <v>251</v>
      </c>
      <c r="C144" s="2">
        <v>32092</v>
      </c>
      <c r="D144" s="2">
        <v>0</v>
      </c>
    </row>
    <row r="145" spans="1:4" x14ac:dyDescent="0.35">
      <c r="A145" s="27">
        <v>5620133</v>
      </c>
      <c r="B145" t="s">
        <v>252</v>
      </c>
      <c r="C145" s="2">
        <v>21382</v>
      </c>
      <c r="D145" s="2">
        <v>0</v>
      </c>
    </row>
    <row r="146" spans="1:4" x14ac:dyDescent="0.35">
      <c r="A146" s="27">
        <v>5620134</v>
      </c>
      <c r="B146" t="s">
        <v>253</v>
      </c>
      <c r="C146" s="2">
        <v>305873</v>
      </c>
      <c r="D146" s="2">
        <v>0</v>
      </c>
    </row>
    <row r="147" spans="1:4" x14ac:dyDescent="0.35">
      <c r="A147" s="27">
        <v>5620135</v>
      </c>
      <c r="B147" t="s">
        <v>254</v>
      </c>
      <c r="C147" s="2">
        <v>56008</v>
      </c>
      <c r="D147" s="2">
        <v>0</v>
      </c>
    </row>
    <row r="148" spans="1:4" x14ac:dyDescent="0.35">
      <c r="A148" s="27">
        <v>5620136</v>
      </c>
      <c r="B148" t="s">
        <v>255</v>
      </c>
      <c r="C148" s="2">
        <v>38530</v>
      </c>
      <c r="D148" s="2">
        <v>0</v>
      </c>
    </row>
    <row r="149" spans="1:4" x14ac:dyDescent="0.35">
      <c r="A149" s="27">
        <v>5620137</v>
      </c>
      <c r="B149" t="s">
        <v>256</v>
      </c>
      <c r="C149" s="2">
        <v>36887</v>
      </c>
      <c r="D149" s="2">
        <v>0</v>
      </c>
    </row>
    <row r="150" spans="1:4" x14ac:dyDescent="0.35">
      <c r="A150" s="27">
        <v>5620138</v>
      </c>
      <c r="B150" t="s">
        <v>257</v>
      </c>
      <c r="C150" s="2">
        <v>41594</v>
      </c>
      <c r="D150" s="2">
        <v>0</v>
      </c>
    </row>
    <row r="151" spans="1:4" x14ac:dyDescent="0.35">
      <c r="A151" s="27">
        <v>5620139</v>
      </c>
      <c r="B151" t="s">
        <v>258</v>
      </c>
      <c r="C151" s="2">
        <v>92351</v>
      </c>
      <c r="D151" s="2">
        <v>0</v>
      </c>
    </row>
    <row r="152" spans="1:4" x14ac:dyDescent="0.35">
      <c r="A152" s="27">
        <v>5620140</v>
      </c>
      <c r="B152" t="s">
        <v>259</v>
      </c>
      <c r="C152" s="2">
        <v>156162</v>
      </c>
      <c r="D152" s="2">
        <v>0</v>
      </c>
    </row>
    <row r="153" spans="1:4" x14ac:dyDescent="0.35">
      <c r="A153" s="27">
        <v>5620141</v>
      </c>
      <c r="B153" t="s">
        <v>260</v>
      </c>
      <c r="C153" s="2">
        <v>73294</v>
      </c>
      <c r="D153" s="2">
        <v>0</v>
      </c>
    </row>
    <row r="154" spans="1:4" x14ac:dyDescent="0.35">
      <c r="A154" s="27">
        <v>5620142</v>
      </c>
      <c r="B154" t="s">
        <v>261</v>
      </c>
      <c r="C154" s="2">
        <v>55270</v>
      </c>
      <c r="D154" s="2">
        <v>0</v>
      </c>
    </row>
    <row r="155" spans="1:4" x14ac:dyDescent="0.35">
      <c r="A155" s="27">
        <v>5620143</v>
      </c>
      <c r="B155" t="s">
        <v>262</v>
      </c>
      <c r="C155" s="2">
        <v>103717</v>
      </c>
      <c r="D155" s="2">
        <v>0</v>
      </c>
    </row>
    <row r="156" spans="1:4" x14ac:dyDescent="0.35">
      <c r="A156" s="27">
        <v>5620144</v>
      </c>
      <c r="B156" t="s">
        <v>263</v>
      </c>
      <c r="C156" s="2">
        <v>18495</v>
      </c>
      <c r="D156" s="2">
        <v>0</v>
      </c>
    </row>
    <row r="157" spans="1:4" x14ac:dyDescent="0.35">
      <c r="A157" s="27">
        <v>5620145</v>
      </c>
      <c r="B157" t="s">
        <v>264</v>
      </c>
      <c r="C157" s="2">
        <v>445085</v>
      </c>
      <c r="D157" s="2">
        <v>0</v>
      </c>
    </row>
    <row r="158" spans="1:4" x14ac:dyDescent="0.35">
      <c r="A158" s="27">
        <v>5620146</v>
      </c>
      <c r="B158" t="s">
        <v>265</v>
      </c>
      <c r="C158" s="2">
        <v>16831</v>
      </c>
      <c r="D158" s="2">
        <v>0</v>
      </c>
    </row>
    <row r="159" spans="1:4" x14ac:dyDescent="0.35">
      <c r="A159" s="27">
        <v>5620147</v>
      </c>
      <c r="B159" t="s">
        <v>266</v>
      </c>
      <c r="C159" s="2">
        <v>82817</v>
      </c>
      <c r="D159" s="2">
        <v>0</v>
      </c>
    </row>
    <row r="160" spans="1:4" x14ac:dyDescent="0.35">
      <c r="A160" s="27">
        <v>5620148</v>
      </c>
      <c r="B160" t="s">
        <v>267</v>
      </c>
      <c r="C160" s="2">
        <v>117078</v>
      </c>
      <c r="D160" s="2">
        <v>0</v>
      </c>
    </row>
    <row r="161" spans="1:4" x14ac:dyDescent="0.35">
      <c r="A161" s="27">
        <v>5620149</v>
      </c>
      <c r="B161" t="s">
        <v>268</v>
      </c>
      <c r="C161" s="2">
        <v>67557</v>
      </c>
      <c r="D161" s="2">
        <v>0</v>
      </c>
    </row>
    <row r="162" spans="1:4" x14ac:dyDescent="0.35">
      <c r="A162" s="27">
        <v>5620150</v>
      </c>
      <c r="B162" t="s">
        <v>269</v>
      </c>
      <c r="C162" s="2">
        <v>373427</v>
      </c>
      <c r="D162" s="2">
        <v>0</v>
      </c>
    </row>
    <row r="163" spans="1:4" x14ac:dyDescent="0.35">
      <c r="A163" s="27">
        <v>5620151</v>
      </c>
      <c r="B163" t="s">
        <v>270</v>
      </c>
      <c r="C163" s="2">
        <v>22286</v>
      </c>
      <c r="D163" s="2">
        <v>0</v>
      </c>
    </row>
    <row r="164" spans="1:4" x14ac:dyDescent="0.35">
      <c r="A164" s="27">
        <v>5620152</v>
      </c>
      <c r="B164" t="s">
        <v>271</v>
      </c>
      <c r="C164" s="2">
        <v>125921</v>
      </c>
      <c r="D164" s="2">
        <v>0</v>
      </c>
    </row>
    <row r="165" spans="1:4" x14ac:dyDescent="0.35">
      <c r="A165" s="27">
        <v>5620153</v>
      </c>
      <c r="B165" t="s">
        <v>272</v>
      </c>
      <c r="C165" s="2">
        <v>14771</v>
      </c>
      <c r="D165" s="2">
        <v>0</v>
      </c>
    </row>
    <row r="166" spans="1:4" x14ac:dyDescent="0.35">
      <c r="A166" s="27">
        <v>5620154</v>
      </c>
      <c r="B166" t="s">
        <v>273</v>
      </c>
      <c r="C166" s="2">
        <v>51044</v>
      </c>
      <c r="D166" s="2">
        <v>0</v>
      </c>
    </row>
    <row r="167" spans="1:4" x14ac:dyDescent="0.35">
      <c r="A167" s="27">
        <v>5620155</v>
      </c>
      <c r="B167" t="s">
        <v>274</v>
      </c>
      <c r="C167" s="2">
        <v>108009</v>
      </c>
      <c r="D167" s="2">
        <v>0</v>
      </c>
    </row>
    <row r="168" spans="1:4" x14ac:dyDescent="0.35">
      <c r="A168" s="27">
        <v>5620156</v>
      </c>
      <c r="B168" t="s">
        <v>275</v>
      </c>
      <c r="C168" s="2">
        <v>84015</v>
      </c>
      <c r="D168" s="2">
        <v>0</v>
      </c>
    </row>
    <row r="169" spans="1:4" x14ac:dyDescent="0.35">
      <c r="A169" s="27">
        <v>5620158</v>
      </c>
      <c r="B169" t="s">
        <v>276</v>
      </c>
      <c r="C169" s="2">
        <v>389288</v>
      </c>
      <c r="D169" s="2">
        <v>0</v>
      </c>
    </row>
    <row r="170" spans="1:4" x14ac:dyDescent="0.35">
      <c r="A170" s="27">
        <v>5620159</v>
      </c>
      <c r="B170" t="s">
        <v>277</v>
      </c>
      <c r="C170" s="2">
        <v>102291</v>
      </c>
      <c r="D170" s="2">
        <v>0</v>
      </c>
    </row>
    <row r="171" spans="1:4" x14ac:dyDescent="0.35">
      <c r="A171" s="27">
        <v>5620161</v>
      </c>
      <c r="B171" t="s">
        <v>278</v>
      </c>
      <c r="C171" s="2">
        <v>73203</v>
      </c>
      <c r="D171" s="2">
        <v>0</v>
      </c>
    </row>
    <row r="172" spans="1:4" x14ac:dyDescent="0.35">
      <c r="A172" s="27">
        <v>5620162</v>
      </c>
      <c r="B172" t="s">
        <v>279</v>
      </c>
      <c r="C172" s="2">
        <v>62462</v>
      </c>
      <c r="D172" s="2">
        <v>0</v>
      </c>
    </row>
    <row r="173" spans="1:4" x14ac:dyDescent="0.35">
      <c r="A173" s="27">
        <v>5620199</v>
      </c>
      <c r="B173" t="s">
        <v>280</v>
      </c>
      <c r="C173" s="2">
        <v>0</v>
      </c>
      <c r="D173" s="2">
        <v>9580000</v>
      </c>
    </row>
    <row r="174" spans="1:4" x14ac:dyDescent="0.35">
      <c r="A174" s="27">
        <v>5620301</v>
      </c>
      <c r="B174" t="s">
        <v>281</v>
      </c>
      <c r="C174" s="2">
        <v>2093560</v>
      </c>
      <c r="D174" s="2">
        <v>0</v>
      </c>
    </row>
    <row r="175" spans="1:4" x14ac:dyDescent="0.35">
      <c r="A175" s="27">
        <v>5620302</v>
      </c>
      <c r="B175" t="s">
        <v>282</v>
      </c>
      <c r="C175" s="2">
        <v>2165098</v>
      </c>
      <c r="D175" s="2">
        <v>0</v>
      </c>
    </row>
    <row r="176" spans="1:4" x14ac:dyDescent="0.35">
      <c r="A176" s="27">
        <v>5620303</v>
      </c>
      <c r="B176" t="s">
        <v>283</v>
      </c>
      <c r="C176" s="2">
        <v>2035060</v>
      </c>
      <c r="D176" s="2">
        <v>0</v>
      </c>
    </row>
    <row r="177" spans="1:4" x14ac:dyDescent="0.35">
      <c r="A177" s="27">
        <v>5620304</v>
      </c>
      <c r="B177" t="s">
        <v>284</v>
      </c>
      <c r="C177" s="2">
        <v>1985494</v>
      </c>
      <c r="D177" s="2">
        <v>0</v>
      </c>
    </row>
    <row r="178" spans="1:4" x14ac:dyDescent="0.35">
      <c r="A178" s="27">
        <v>5620305</v>
      </c>
      <c r="B178" t="s">
        <v>285</v>
      </c>
      <c r="C178" s="2">
        <v>1969256</v>
      </c>
      <c r="D178" s="2">
        <v>0</v>
      </c>
    </row>
    <row r="179" spans="1:4" x14ac:dyDescent="0.35">
      <c r="A179" s="27">
        <v>5620306</v>
      </c>
      <c r="B179" t="s">
        <v>286</v>
      </c>
      <c r="C179" s="2">
        <v>3602607</v>
      </c>
      <c r="D179" s="2">
        <v>0</v>
      </c>
    </row>
    <row r="180" spans="1:4" x14ac:dyDescent="0.35">
      <c r="A180" s="27">
        <v>5620307</v>
      </c>
      <c r="B180" t="s">
        <v>287</v>
      </c>
      <c r="C180" s="2">
        <v>2223072</v>
      </c>
      <c r="D180" s="2">
        <v>0</v>
      </c>
    </row>
    <row r="181" spans="1:4" x14ac:dyDescent="0.35">
      <c r="A181" s="27">
        <v>5620308</v>
      </c>
      <c r="B181" t="s">
        <v>288</v>
      </c>
      <c r="C181" s="2">
        <v>818683</v>
      </c>
      <c r="D181" s="2">
        <v>0</v>
      </c>
    </row>
    <row r="182" spans="1:4" x14ac:dyDescent="0.35">
      <c r="A182" s="27">
        <v>5620309</v>
      </c>
      <c r="B182" t="s">
        <v>289</v>
      </c>
      <c r="C182" s="2">
        <v>2927592</v>
      </c>
      <c r="D182" s="2">
        <v>0</v>
      </c>
    </row>
    <row r="183" spans="1:4" x14ac:dyDescent="0.35">
      <c r="A183" s="27">
        <v>5620310</v>
      </c>
      <c r="B183" t="s">
        <v>290</v>
      </c>
      <c r="C183" s="2">
        <v>3802656</v>
      </c>
      <c r="D183" s="2">
        <v>0</v>
      </c>
    </row>
    <row r="184" spans="1:4" x14ac:dyDescent="0.35">
      <c r="A184" s="27">
        <v>5620311</v>
      </c>
      <c r="B184" t="s">
        <v>291</v>
      </c>
      <c r="C184" s="2">
        <v>1851458</v>
      </c>
      <c r="D184" s="2">
        <v>0</v>
      </c>
    </row>
    <row r="185" spans="1:4" x14ac:dyDescent="0.35">
      <c r="A185" s="27">
        <v>5620312</v>
      </c>
      <c r="B185" t="s">
        <v>292</v>
      </c>
      <c r="C185" s="2">
        <v>5000</v>
      </c>
      <c r="D185" s="2">
        <v>0</v>
      </c>
    </row>
    <row r="186" spans="1:4" x14ac:dyDescent="0.35">
      <c r="A186" s="27">
        <v>5620313</v>
      </c>
      <c r="B186" t="s">
        <v>293</v>
      </c>
      <c r="C186" s="2">
        <v>5000</v>
      </c>
      <c r="D186" s="2">
        <v>0</v>
      </c>
    </row>
    <row r="187" spans="1:4" x14ac:dyDescent="0.35">
      <c r="A187" s="27">
        <v>5620314</v>
      </c>
      <c r="B187" t="s">
        <v>294</v>
      </c>
      <c r="C187" s="2">
        <v>5000</v>
      </c>
      <c r="D187" s="2">
        <v>0</v>
      </c>
    </row>
    <row r="188" spans="1:4" x14ac:dyDescent="0.35">
      <c r="A188" s="27">
        <v>5620315</v>
      </c>
      <c r="B188" t="s">
        <v>295</v>
      </c>
      <c r="C188" s="2">
        <v>2209335</v>
      </c>
      <c r="D188" s="2">
        <v>0</v>
      </c>
    </row>
    <row r="189" spans="1:4" x14ac:dyDescent="0.35">
      <c r="A189" s="27">
        <v>5620316</v>
      </c>
      <c r="B189" t="s">
        <v>296</v>
      </c>
      <c r="C189" s="2">
        <v>42990</v>
      </c>
      <c r="D189" s="2">
        <v>0</v>
      </c>
    </row>
    <row r="190" spans="1:4" x14ac:dyDescent="0.35">
      <c r="A190" s="27">
        <v>5620317</v>
      </c>
      <c r="B190" t="s">
        <v>297</v>
      </c>
      <c r="C190" s="2">
        <v>2093912</v>
      </c>
      <c r="D190" s="2">
        <v>0</v>
      </c>
    </row>
    <row r="191" spans="1:4" x14ac:dyDescent="0.35">
      <c r="A191" s="27">
        <v>5620318</v>
      </c>
      <c r="B191" t="s">
        <v>298</v>
      </c>
      <c r="C191" s="2">
        <v>3562794</v>
      </c>
      <c r="D191" s="2">
        <v>0</v>
      </c>
    </row>
    <row r="192" spans="1:4" x14ac:dyDescent="0.35">
      <c r="A192" s="27">
        <v>5620319</v>
      </c>
      <c r="B192" t="s">
        <v>299</v>
      </c>
      <c r="C192" s="2">
        <v>1999451</v>
      </c>
      <c r="D192" s="2">
        <v>0</v>
      </c>
    </row>
    <row r="193" spans="1:4" x14ac:dyDescent="0.35">
      <c r="A193" s="27">
        <v>5620320</v>
      </c>
      <c r="B193" t="s">
        <v>300</v>
      </c>
      <c r="C193" s="2">
        <v>2744447</v>
      </c>
      <c r="D193" s="2">
        <v>0</v>
      </c>
    </row>
    <row r="194" spans="1:4" x14ac:dyDescent="0.35">
      <c r="A194" s="27">
        <v>5620321</v>
      </c>
      <c r="B194" t="s">
        <v>301</v>
      </c>
      <c r="C194" s="2">
        <v>2714121</v>
      </c>
      <c r="D194" s="2">
        <v>0</v>
      </c>
    </row>
    <row r="195" spans="1:4" x14ac:dyDescent="0.35">
      <c r="A195" s="27">
        <v>5620322</v>
      </c>
      <c r="B195" t="s">
        <v>302</v>
      </c>
      <c r="C195" s="2">
        <v>3610419</v>
      </c>
      <c r="D195" s="2">
        <v>0</v>
      </c>
    </row>
    <row r="196" spans="1:4" x14ac:dyDescent="0.35">
      <c r="A196" s="27">
        <v>5620323</v>
      </c>
      <c r="B196" t="s">
        <v>303</v>
      </c>
      <c r="C196" s="2">
        <v>3505642</v>
      </c>
      <c r="D196" s="2">
        <v>0</v>
      </c>
    </row>
    <row r="197" spans="1:4" x14ac:dyDescent="0.35">
      <c r="A197" s="27">
        <v>5620324</v>
      </c>
      <c r="B197" t="s">
        <v>304</v>
      </c>
      <c r="C197" s="2">
        <v>2005198</v>
      </c>
      <c r="D197" s="2">
        <v>0</v>
      </c>
    </row>
    <row r="198" spans="1:4" x14ac:dyDescent="0.35">
      <c r="A198" s="27">
        <v>5620325</v>
      </c>
      <c r="B198" t="s">
        <v>305</v>
      </c>
      <c r="C198" s="2">
        <v>3484596</v>
      </c>
      <c r="D198" s="2">
        <v>0</v>
      </c>
    </row>
    <row r="199" spans="1:4" x14ac:dyDescent="0.35">
      <c r="A199" s="27">
        <v>5620326</v>
      </c>
      <c r="B199" t="s">
        <v>306</v>
      </c>
      <c r="C199" s="2">
        <v>762840</v>
      </c>
      <c r="D199" s="2">
        <v>0</v>
      </c>
    </row>
    <row r="200" spans="1:4" x14ac:dyDescent="0.35">
      <c r="A200" s="27">
        <v>5620327</v>
      </c>
      <c r="B200" t="s">
        <v>307</v>
      </c>
      <c r="C200" s="2">
        <v>812840</v>
      </c>
      <c r="D200" s="2">
        <v>0</v>
      </c>
    </row>
    <row r="201" spans="1:4" x14ac:dyDescent="0.35">
      <c r="A201" s="27">
        <v>5620328</v>
      </c>
      <c r="B201" t="s">
        <v>308</v>
      </c>
      <c r="C201" s="2">
        <v>847840</v>
      </c>
      <c r="D201" s="2">
        <v>0</v>
      </c>
    </row>
    <row r="202" spans="1:4" x14ac:dyDescent="0.35">
      <c r="A202" s="27">
        <v>5620329</v>
      </c>
      <c r="B202" t="s">
        <v>309</v>
      </c>
      <c r="C202" s="2">
        <v>822840</v>
      </c>
      <c r="D202" s="2">
        <v>0</v>
      </c>
    </row>
    <row r="203" spans="1:4" x14ac:dyDescent="0.35">
      <c r="A203" s="27">
        <v>5620330</v>
      </c>
      <c r="B203" t="s">
        <v>310</v>
      </c>
      <c r="C203" s="2">
        <v>1963382</v>
      </c>
      <c r="D203" s="2">
        <v>0</v>
      </c>
    </row>
    <row r="204" spans="1:4" x14ac:dyDescent="0.35">
      <c r="A204" s="27">
        <v>5620331</v>
      </c>
      <c r="B204" t="s">
        <v>311</v>
      </c>
      <c r="C204" s="2">
        <v>1037840</v>
      </c>
      <c r="D204" s="2">
        <v>0</v>
      </c>
    </row>
    <row r="205" spans="1:4" x14ac:dyDescent="0.35">
      <c r="A205" s="27">
        <v>5620332</v>
      </c>
      <c r="B205" t="s">
        <v>312</v>
      </c>
      <c r="C205" s="2">
        <v>3285757</v>
      </c>
      <c r="D205" s="2">
        <v>0</v>
      </c>
    </row>
    <row r="206" spans="1:4" x14ac:dyDescent="0.35">
      <c r="A206" s="27">
        <v>5620333</v>
      </c>
      <c r="B206" t="s">
        <v>313</v>
      </c>
      <c r="C206" s="2">
        <v>9850</v>
      </c>
      <c r="D206" s="2">
        <v>0</v>
      </c>
    </row>
    <row r="207" spans="1:4" x14ac:dyDescent="0.35">
      <c r="A207" s="27">
        <v>5620334</v>
      </c>
      <c r="B207" t="s">
        <v>314</v>
      </c>
      <c r="C207" s="2">
        <v>812840</v>
      </c>
      <c r="D207" s="2">
        <v>0</v>
      </c>
    </row>
    <row r="208" spans="1:4" x14ac:dyDescent="0.35">
      <c r="A208" s="27">
        <v>5620335</v>
      </c>
      <c r="B208" t="s">
        <v>315</v>
      </c>
      <c r="C208" s="2">
        <v>2312843</v>
      </c>
      <c r="D208" s="2">
        <v>0</v>
      </c>
    </row>
    <row r="209" spans="1:4" x14ac:dyDescent="0.35">
      <c r="A209" s="27">
        <v>5620336</v>
      </c>
      <c r="B209" t="s">
        <v>316</v>
      </c>
      <c r="C209" s="2">
        <v>9870</v>
      </c>
      <c r="D209" s="2">
        <v>0</v>
      </c>
    </row>
    <row r="210" spans="1:4" x14ac:dyDescent="0.35">
      <c r="A210" s="27">
        <v>5620337</v>
      </c>
      <c r="B210" t="s">
        <v>317</v>
      </c>
      <c r="C210" s="2">
        <v>10045</v>
      </c>
      <c r="D210" s="2">
        <v>0</v>
      </c>
    </row>
    <row r="211" spans="1:4" x14ac:dyDescent="0.35">
      <c r="A211" s="27">
        <v>5620338</v>
      </c>
      <c r="B211" t="s">
        <v>318</v>
      </c>
      <c r="C211" s="2">
        <v>3434535</v>
      </c>
      <c r="D211" s="2">
        <v>0</v>
      </c>
    </row>
    <row r="212" spans="1:4" x14ac:dyDescent="0.35">
      <c r="A212" s="27">
        <v>5620339</v>
      </c>
      <c r="B212" t="s">
        <v>319</v>
      </c>
      <c r="C212" s="2">
        <v>776162</v>
      </c>
      <c r="D212" s="2">
        <v>0</v>
      </c>
    </row>
    <row r="213" spans="1:4" x14ac:dyDescent="0.35">
      <c r="A213" s="27">
        <v>5620399</v>
      </c>
      <c r="B213" t="s">
        <v>320</v>
      </c>
      <c r="C213" s="2">
        <v>4582960</v>
      </c>
      <c r="D213" s="2">
        <v>61972000</v>
      </c>
    </row>
    <row r="214" spans="1:4" x14ac:dyDescent="0.35">
      <c r="A214" s="27">
        <v>5620501</v>
      </c>
      <c r="B214" t="s">
        <v>321</v>
      </c>
      <c r="C214" s="2">
        <v>27602</v>
      </c>
      <c r="D214" s="2">
        <v>0</v>
      </c>
    </row>
    <row r="215" spans="1:4" x14ac:dyDescent="0.35">
      <c r="A215" s="27">
        <v>5620502</v>
      </c>
      <c r="B215" t="s">
        <v>322</v>
      </c>
      <c r="C215" s="2">
        <v>288838</v>
      </c>
      <c r="D215" s="2">
        <v>0</v>
      </c>
    </row>
    <row r="216" spans="1:4" x14ac:dyDescent="0.35">
      <c r="A216" s="27">
        <v>5620503</v>
      </c>
      <c r="B216" t="s">
        <v>323</v>
      </c>
      <c r="C216" s="2">
        <v>46135</v>
      </c>
      <c r="D216" s="2">
        <v>0</v>
      </c>
    </row>
    <row r="217" spans="1:4" x14ac:dyDescent="0.35">
      <c r="A217" s="27">
        <v>5620505</v>
      </c>
      <c r="B217" t="s">
        <v>324</v>
      </c>
      <c r="C217" s="2">
        <v>27693</v>
      </c>
      <c r="D217" s="2">
        <v>0</v>
      </c>
    </row>
    <row r="218" spans="1:4" x14ac:dyDescent="0.35">
      <c r="A218" s="27">
        <v>5620506</v>
      </c>
      <c r="B218" t="s">
        <v>325</v>
      </c>
      <c r="C218" s="2">
        <v>787377</v>
      </c>
      <c r="D218" s="2">
        <v>0</v>
      </c>
    </row>
    <row r="219" spans="1:4" x14ac:dyDescent="0.35">
      <c r="A219" s="27">
        <v>5620507</v>
      </c>
      <c r="B219" t="s">
        <v>326</v>
      </c>
      <c r="C219" s="2">
        <v>1815967</v>
      </c>
      <c r="D219" s="2">
        <v>0</v>
      </c>
    </row>
    <row r="220" spans="1:4" x14ac:dyDescent="0.35">
      <c r="A220" s="27">
        <v>5620510</v>
      </c>
      <c r="B220" t="s">
        <v>327</v>
      </c>
      <c r="C220" s="2">
        <v>213525</v>
      </c>
      <c r="D220" s="2">
        <v>0</v>
      </c>
    </row>
    <row r="221" spans="1:4" x14ac:dyDescent="0.35">
      <c r="A221" s="27">
        <v>5620511</v>
      </c>
      <c r="B221" t="s">
        <v>328</v>
      </c>
      <c r="C221" s="2">
        <v>226796</v>
      </c>
      <c r="D221" s="2">
        <v>0</v>
      </c>
    </row>
    <row r="222" spans="1:4" x14ac:dyDescent="0.35">
      <c r="A222" s="27">
        <v>5620599</v>
      </c>
      <c r="B222" t="s">
        <v>329</v>
      </c>
      <c r="C222" s="2">
        <v>0</v>
      </c>
      <c r="D222" s="2">
        <v>2393000</v>
      </c>
    </row>
    <row r="223" spans="1:4" x14ac:dyDescent="0.35">
      <c r="A223" s="27">
        <v>5620601</v>
      </c>
      <c r="B223" t="s">
        <v>330</v>
      </c>
      <c r="C223" s="2">
        <v>520405</v>
      </c>
      <c r="D223" s="2">
        <v>1000000</v>
      </c>
    </row>
    <row r="224" spans="1:4" x14ac:dyDescent="0.35">
      <c r="A224" s="27">
        <v>5620602</v>
      </c>
      <c r="B224" t="s">
        <v>331</v>
      </c>
      <c r="C224" s="2">
        <v>25276</v>
      </c>
      <c r="D224" s="2">
        <v>1000000</v>
      </c>
    </row>
    <row r="225" spans="1:4" x14ac:dyDescent="0.35">
      <c r="A225" s="27">
        <v>5620603</v>
      </c>
      <c r="B225" t="s">
        <v>332</v>
      </c>
      <c r="C225" s="2">
        <v>338605</v>
      </c>
      <c r="D225" s="2">
        <v>0</v>
      </c>
    </row>
    <row r="226" spans="1:4" x14ac:dyDescent="0.35">
      <c r="A226" s="27">
        <v>5620604</v>
      </c>
      <c r="B226" t="s">
        <v>333</v>
      </c>
      <c r="C226" s="2">
        <v>686961</v>
      </c>
      <c r="D226" s="2">
        <v>0</v>
      </c>
    </row>
    <row r="227" spans="1:4" x14ac:dyDescent="0.35">
      <c r="A227" s="27">
        <v>5620699</v>
      </c>
      <c r="B227" t="s">
        <v>334</v>
      </c>
      <c r="C227" s="2">
        <v>0</v>
      </c>
      <c r="D227" s="2">
        <v>-1500000</v>
      </c>
    </row>
    <row r="228" spans="1:4" x14ac:dyDescent="0.35">
      <c r="A228" s="27">
        <v>5620701</v>
      </c>
      <c r="B228" t="s">
        <v>335</v>
      </c>
      <c r="C228" s="2">
        <v>412191</v>
      </c>
      <c r="D228" s="2">
        <v>0</v>
      </c>
    </row>
    <row r="229" spans="1:4" x14ac:dyDescent="0.35">
      <c r="A229" s="27">
        <v>5620702</v>
      </c>
      <c r="B229" t="s">
        <v>336</v>
      </c>
      <c r="C229" s="2">
        <v>5055051</v>
      </c>
      <c r="D229" s="2">
        <v>0</v>
      </c>
    </row>
    <row r="230" spans="1:4" x14ac:dyDescent="0.35">
      <c r="A230" s="27">
        <v>5620799</v>
      </c>
      <c r="B230" t="s">
        <v>337</v>
      </c>
      <c r="C230" s="2">
        <v>14162</v>
      </c>
      <c r="D230" s="2">
        <v>7319000</v>
      </c>
    </row>
    <row r="231" spans="1:4" x14ac:dyDescent="0.35">
      <c r="A231" s="27">
        <v>5620801</v>
      </c>
      <c r="B231" t="s">
        <v>338</v>
      </c>
      <c r="C231" s="2">
        <v>425512</v>
      </c>
      <c r="D231" s="2">
        <v>788000</v>
      </c>
    </row>
    <row r="232" spans="1:4" x14ac:dyDescent="0.35">
      <c r="A232" s="27">
        <v>5620901</v>
      </c>
      <c r="B232" t="s">
        <v>339</v>
      </c>
      <c r="C232" s="2">
        <v>77247</v>
      </c>
      <c r="D232" s="2">
        <v>1858000</v>
      </c>
    </row>
    <row r="233" spans="1:4" x14ac:dyDescent="0.35">
      <c r="A233" s="27">
        <v>5621001</v>
      </c>
      <c r="B233" t="s">
        <v>340</v>
      </c>
      <c r="C233" s="2">
        <v>6755300</v>
      </c>
      <c r="D233" s="2">
        <v>15633000</v>
      </c>
    </row>
    <row r="234" spans="1:4" x14ac:dyDescent="0.35">
      <c r="A234" s="27">
        <v>5621101</v>
      </c>
      <c r="B234" t="s">
        <v>341</v>
      </c>
      <c r="C234" s="2">
        <v>206322</v>
      </c>
      <c r="D234" s="2">
        <v>0</v>
      </c>
    </row>
    <row r="235" spans="1:4" x14ac:dyDescent="0.35">
      <c r="A235" s="27">
        <v>5621201</v>
      </c>
      <c r="B235" t="s">
        <v>342</v>
      </c>
      <c r="C235" s="2">
        <v>55760</v>
      </c>
      <c r="D235" s="2">
        <v>565000</v>
      </c>
    </row>
    <row r="236" spans="1:4" x14ac:dyDescent="0.35">
      <c r="A236" s="27">
        <v>5621401</v>
      </c>
      <c r="B236" t="s">
        <v>343</v>
      </c>
      <c r="C236" s="2">
        <v>0</v>
      </c>
      <c r="D236" s="2">
        <v>150000</v>
      </c>
    </row>
    <row r="237" spans="1:4" x14ac:dyDescent="0.35">
      <c r="A237" s="27">
        <v>5621402</v>
      </c>
      <c r="B237" t="s">
        <v>344</v>
      </c>
      <c r="C237" s="2">
        <v>150425</v>
      </c>
      <c r="D237" s="2">
        <v>0</v>
      </c>
    </row>
    <row r="238" spans="1:4" x14ac:dyDescent="0.35">
      <c r="A238" s="27">
        <v>5621501</v>
      </c>
      <c r="B238" t="s">
        <v>345</v>
      </c>
      <c r="C238" s="2">
        <v>1513934</v>
      </c>
      <c r="D238" s="2">
        <v>2271000</v>
      </c>
    </row>
    <row r="239" spans="1:4" x14ac:dyDescent="0.35">
      <c r="A239" s="27">
        <v>5621601</v>
      </c>
      <c r="B239" t="s">
        <v>346</v>
      </c>
      <c r="C239" s="2">
        <v>1609833</v>
      </c>
      <c r="D239" s="2">
        <v>1906000</v>
      </c>
    </row>
    <row r="240" spans="1:4" x14ac:dyDescent="0.35">
      <c r="A240" s="27">
        <v>5621701</v>
      </c>
      <c r="B240" t="s">
        <v>347</v>
      </c>
      <c r="C240" s="2">
        <v>15299712</v>
      </c>
      <c r="D240" s="2">
        <v>21122000</v>
      </c>
    </row>
    <row r="241" spans="1:4" x14ac:dyDescent="0.35">
      <c r="A241" s="27">
        <v>5621801</v>
      </c>
      <c r="B241" t="s">
        <v>348</v>
      </c>
      <c r="C241" s="2">
        <v>1645508</v>
      </c>
      <c r="D241" s="2">
        <v>1806000</v>
      </c>
    </row>
    <row r="242" spans="1:4" x14ac:dyDescent="0.35">
      <c r="A242" s="27">
        <v>5621901</v>
      </c>
      <c r="B242" t="s">
        <v>349</v>
      </c>
      <c r="C242" s="2">
        <v>8916395</v>
      </c>
      <c r="D242" s="2">
        <v>8453000</v>
      </c>
    </row>
    <row r="243" spans="1:4" x14ac:dyDescent="0.35">
      <c r="A243" s="27">
        <v>5622001</v>
      </c>
      <c r="B243" t="s">
        <v>350</v>
      </c>
      <c r="C243" s="2">
        <v>34808</v>
      </c>
      <c r="D243" s="2">
        <v>18000</v>
      </c>
    </row>
    <row r="244" spans="1:4" x14ac:dyDescent="0.35">
      <c r="A244" s="27">
        <v>5622101</v>
      </c>
      <c r="B244" t="s">
        <v>351</v>
      </c>
      <c r="C244" s="2">
        <v>29893</v>
      </c>
      <c r="D244" s="2">
        <v>10000</v>
      </c>
    </row>
    <row r="245" spans="1:4" x14ac:dyDescent="0.35">
      <c r="A245" s="27">
        <v>5622301</v>
      </c>
      <c r="B245" t="s">
        <v>352</v>
      </c>
      <c r="C245" s="2">
        <v>594049</v>
      </c>
      <c r="D245" s="2">
        <v>3570000</v>
      </c>
    </row>
    <row r="246" spans="1:4" x14ac:dyDescent="0.35">
      <c r="A246" s="27">
        <v>5622399</v>
      </c>
      <c r="B246" t="s">
        <v>353</v>
      </c>
      <c r="C246" s="2">
        <v>25298</v>
      </c>
      <c r="D246" s="2">
        <v>-1570000</v>
      </c>
    </row>
    <row r="247" spans="1:4" x14ac:dyDescent="0.35">
      <c r="A247" s="27">
        <v>5622401</v>
      </c>
      <c r="B247" t="s">
        <v>354</v>
      </c>
      <c r="C247" s="2">
        <v>593389</v>
      </c>
      <c r="D247" s="2">
        <v>983000</v>
      </c>
    </row>
    <row r="248" spans="1:4" x14ac:dyDescent="0.35">
      <c r="A248" s="27">
        <v>5622699</v>
      </c>
      <c r="B248" t="s">
        <v>355</v>
      </c>
      <c r="C248" s="2">
        <v>0</v>
      </c>
      <c r="D248" s="2">
        <v>1500000</v>
      </c>
    </row>
    <row r="249" spans="1:4" x14ac:dyDescent="0.35">
      <c r="A249" s="27">
        <v>5622801</v>
      </c>
      <c r="B249" t="s">
        <v>356</v>
      </c>
      <c r="C249" s="2">
        <v>1989712</v>
      </c>
      <c r="D249" s="2">
        <v>0</v>
      </c>
    </row>
    <row r="250" spans="1:4" x14ac:dyDescent="0.35">
      <c r="A250" s="27">
        <v>5622899</v>
      </c>
      <c r="B250" t="s">
        <v>357</v>
      </c>
      <c r="C250" s="2">
        <v>0</v>
      </c>
      <c r="D250" s="2">
        <v>3300000</v>
      </c>
    </row>
    <row r="251" spans="1:4" x14ac:dyDescent="0.35">
      <c r="A251" s="27">
        <v>5622901</v>
      </c>
      <c r="B251" t="s">
        <v>358</v>
      </c>
      <c r="C251" s="2">
        <v>485966</v>
      </c>
      <c r="D251" s="2">
        <v>1250000</v>
      </c>
    </row>
    <row r="252" spans="1:4" x14ac:dyDescent="0.35">
      <c r="A252" s="27">
        <v>5623001</v>
      </c>
      <c r="B252" t="s">
        <v>359</v>
      </c>
      <c r="C252" s="2">
        <v>91135</v>
      </c>
      <c r="D252" s="2">
        <v>250000</v>
      </c>
    </row>
    <row r="253" spans="1:4" x14ac:dyDescent="0.35">
      <c r="A253" s="27">
        <v>5623201</v>
      </c>
      <c r="B253" t="s">
        <v>360</v>
      </c>
      <c r="C253" s="2">
        <v>67891</v>
      </c>
      <c r="D253" s="2">
        <v>914000</v>
      </c>
    </row>
    <row r="254" spans="1:4" x14ac:dyDescent="0.35">
      <c r="A254" s="27">
        <v>5623301</v>
      </c>
      <c r="B254" t="s">
        <v>361</v>
      </c>
      <c r="C254" s="2">
        <v>10622</v>
      </c>
      <c r="D254" s="2">
        <v>1500000</v>
      </c>
    </row>
    <row r="255" spans="1:4" x14ac:dyDescent="0.35">
      <c r="A255" s="27">
        <v>5623901</v>
      </c>
      <c r="B255" t="s">
        <v>362</v>
      </c>
      <c r="C255" s="2">
        <v>82793</v>
      </c>
      <c r="D255" s="2">
        <v>1000000</v>
      </c>
    </row>
    <row r="256" spans="1:4" x14ac:dyDescent="0.35">
      <c r="A256" s="27">
        <v>5624001</v>
      </c>
      <c r="B256" t="s">
        <v>363</v>
      </c>
      <c r="C256" s="2">
        <v>0</v>
      </c>
      <c r="D256" s="2">
        <v>450000</v>
      </c>
    </row>
    <row r="257" spans="1:4" x14ac:dyDescent="0.35">
      <c r="A257" s="27">
        <v>5630101</v>
      </c>
      <c r="B257" t="s">
        <v>364</v>
      </c>
      <c r="C257" s="2">
        <v>2847</v>
      </c>
      <c r="D257" s="2">
        <v>0</v>
      </c>
    </row>
    <row r="258" spans="1:4" x14ac:dyDescent="0.35">
      <c r="A258" s="27">
        <v>5630103</v>
      </c>
      <c r="B258" t="s">
        <v>365</v>
      </c>
      <c r="C258" s="2">
        <v>1554277</v>
      </c>
      <c r="D258" s="2">
        <v>0</v>
      </c>
    </row>
    <row r="259" spans="1:4" x14ac:dyDescent="0.35">
      <c r="A259" s="27">
        <v>5630105</v>
      </c>
      <c r="B259" t="s">
        <v>366</v>
      </c>
      <c r="C259" s="2">
        <v>81663</v>
      </c>
      <c r="D259" s="2">
        <v>0</v>
      </c>
    </row>
    <row r="260" spans="1:4" x14ac:dyDescent="0.35">
      <c r="A260" s="27">
        <v>5630106</v>
      </c>
      <c r="B260" t="s">
        <v>367</v>
      </c>
      <c r="C260" s="2">
        <v>111219</v>
      </c>
      <c r="D260" s="2">
        <v>0</v>
      </c>
    </row>
    <row r="261" spans="1:4" x14ac:dyDescent="0.35">
      <c r="A261" s="27">
        <v>5630107</v>
      </c>
      <c r="B261" t="s">
        <v>368</v>
      </c>
      <c r="C261" s="2">
        <v>4638</v>
      </c>
      <c r="D261" s="2">
        <v>0</v>
      </c>
    </row>
    <row r="262" spans="1:4" x14ac:dyDescent="0.35">
      <c r="A262" s="27">
        <v>5630199</v>
      </c>
      <c r="B262" t="s">
        <v>369</v>
      </c>
      <c r="C262" s="2">
        <v>0</v>
      </c>
      <c r="D262" s="2">
        <v>2573000</v>
      </c>
    </row>
    <row r="263" spans="1:4" x14ac:dyDescent="0.35">
      <c r="A263" s="27">
        <v>5630201</v>
      </c>
      <c r="B263" t="s">
        <v>370</v>
      </c>
      <c r="C263" s="2">
        <v>3057509</v>
      </c>
      <c r="D263" s="2">
        <v>0</v>
      </c>
    </row>
    <row r="264" spans="1:4" x14ac:dyDescent="0.35">
      <c r="A264" s="27">
        <v>5630203</v>
      </c>
      <c r="B264" t="s">
        <v>371</v>
      </c>
      <c r="C264" s="2">
        <v>23193</v>
      </c>
      <c r="D264" s="2">
        <v>0</v>
      </c>
    </row>
    <row r="265" spans="1:4" x14ac:dyDescent="0.35">
      <c r="A265" s="27">
        <v>5630204</v>
      </c>
      <c r="B265" t="s">
        <v>372</v>
      </c>
      <c r="C265" s="2">
        <v>477236</v>
      </c>
      <c r="D265" s="2">
        <v>0</v>
      </c>
    </row>
    <row r="266" spans="1:4" x14ac:dyDescent="0.35">
      <c r="A266" s="27">
        <v>5630206</v>
      </c>
      <c r="B266" t="s">
        <v>373</v>
      </c>
      <c r="C266" s="2">
        <v>32194</v>
      </c>
      <c r="D266" s="2">
        <v>0</v>
      </c>
    </row>
    <row r="267" spans="1:4" x14ac:dyDescent="0.35">
      <c r="A267" s="27">
        <v>5630207</v>
      </c>
      <c r="B267" t="s">
        <v>374</v>
      </c>
      <c r="C267" s="2">
        <v>3540</v>
      </c>
      <c r="D267" s="2">
        <v>0</v>
      </c>
    </row>
    <row r="268" spans="1:4" x14ac:dyDescent="0.35">
      <c r="A268" s="27">
        <v>5630209</v>
      </c>
      <c r="B268" t="s">
        <v>375</v>
      </c>
      <c r="C268" s="2">
        <v>293076</v>
      </c>
      <c r="D268" s="2">
        <v>0</v>
      </c>
    </row>
    <row r="269" spans="1:4" x14ac:dyDescent="0.35">
      <c r="A269" s="27">
        <v>5630210</v>
      </c>
      <c r="B269" t="s">
        <v>376</v>
      </c>
      <c r="C269" s="2">
        <v>433046</v>
      </c>
      <c r="D269" s="2">
        <v>0</v>
      </c>
    </row>
    <row r="270" spans="1:4" x14ac:dyDescent="0.35">
      <c r="A270" s="27">
        <v>5630211</v>
      </c>
      <c r="B270" t="s">
        <v>377</v>
      </c>
      <c r="C270" s="2">
        <v>1905967</v>
      </c>
      <c r="D270" s="2">
        <v>0</v>
      </c>
    </row>
    <row r="271" spans="1:4" x14ac:dyDescent="0.35">
      <c r="A271" s="27">
        <v>5630212</v>
      </c>
      <c r="B271" t="s">
        <v>378</v>
      </c>
      <c r="C271" s="2">
        <v>104859</v>
      </c>
      <c r="D271" s="2">
        <v>0</v>
      </c>
    </row>
    <row r="272" spans="1:4" x14ac:dyDescent="0.35">
      <c r="A272" s="27">
        <v>5630213</v>
      </c>
      <c r="B272" t="s">
        <v>379</v>
      </c>
      <c r="C272" s="2">
        <v>2043885</v>
      </c>
      <c r="D272" s="2">
        <v>0</v>
      </c>
    </row>
    <row r="273" spans="1:4" x14ac:dyDescent="0.35">
      <c r="A273" s="27">
        <v>5630214</v>
      </c>
      <c r="B273" t="s">
        <v>380</v>
      </c>
      <c r="C273" s="2">
        <v>32311</v>
      </c>
      <c r="D273" s="2">
        <v>0</v>
      </c>
    </row>
    <row r="274" spans="1:4" x14ac:dyDescent="0.35">
      <c r="A274" s="27">
        <v>5630215</v>
      </c>
      <c r="B274" t="s">
        <v>381</v>
      </c>
      <c r="C274" s="2">
        <v>976976</v>
      </c>
      <c r="D274" s="2">
        <v>0</v>
      </c>
    </row>
    <row r="275" spans="1:4" x14ac:dyDescent="0.35">
      <c r="A275" s="27">
        <v>5630216</v>
      </c>
      <c r="B275" t="s">
        <v>382</v>
      </c>
      <c r="C275" s="2">
        <v>400000</v>
      </c>
      <c r="D275" s="2">
        <v>0</v>
      </c>
    </row>
    <row r="276" spans="1:4" x14ac:dyDescent="0.35">
      <c r="A276" s="27">
        <v>5630217</v>
      </c>
      <c r="B276" t="s">
        <v>383</v>
      </c>
      <c r="C276" s="2">
        <v>263799</v>
      </c>
      <c r="D276" s="2">
        <v>0</v>
      </c>
    </row>
    <row r="277" spans="1:4" x14ac:dyDescent="0.35">
      <c r="A277" s="27">
        <v>5630299</v>
      </c>
      <c r="B277" t="s">
        <v>384</v>
      </c>
      <c r="C277" s="2">
        <v>0</v>
      </c>
      <c r="D277" s="2">
        <v>10559000</v>
      </c>
    </row>
    <row r="278" spans="1:4" x14ac:dyDescent="0.35">
      <c r="A278" s="27">
        <v>5630301</v>
      </c>
      <c r="B278" t="s">
        <v>385</v>
      </c>
      <c r="C278" s="2">
        <v>393906</v>
      </c>
      <c r="D278" s="2">
        <v>394000</v>
      </c>
    </row>
    <row r="279" spans="1:4" x14ac:dyDescent="0.35">
      <c r="A279" s="27">
        <v>5630401</v>
      </c>
      <c r="B279" t="s">
        <v>386</v>
      </c>
      <c r="C279" s="2">
        <v>0</v>
      </c>
      <c r="D279" s="2">
        <v>350000</v>
      </c>
    </row>
    <row r="280" spans="1:4" x14ac:dyDescent="0.35">
      <c r="A280" s="27">
        <v>5630501</v>
      </c>
      <c r="B280" t="s">
        <v>387</v>
      </c>
      <c r="C280" s="2">
        <v>13884</v>
      </c>
      <c r="D280" s="2">
        <v>3482000</v>
      </c>
    </row>
    <row r="281" spans="1:4" x14ac:dyDescent="0.35">
      <c r="A281" s="27">
        <v>5630601</v>
      </c>
      <c r="B281" t="s">
        <v>388</v>
      </c>
      <c r="C281" s="2">
        <v>57939</v>
      </c>
      <c r="D281" s="2">
        <v>58000</v>
      </c>
    </row>
    <row r="282" spans="1:4" x14ac:dyDescent="0.35">
      <c r="A282" s="27">
        <v>5630701</v>
      </c>
      <c r="B282" t="s">
        <v>389</v>
      </c>
      <c r="C282" s="2">
        <v>85093963</v>
      </c>
      <c r="D282" s="2">
        <v>104468000</v>
      </c>
    </row>
    <row r="283" spans="1:4" x14ac:dyDescent="0.35">
      <c r="A283" s="27">
        <v>5630801</v>
      </c>
      <c r="B283" t="s">
        <v>390</v>
      </c>
      <c r="C283" s="2">
        <v>140508969</v>
      </c>
      <c r="D283" s="2">
        <v>149910000</v>
      </c>
    </row>
    <row r="284" spans="1:4" x14ac:dyDescent="0.35">
      <c r="A284" s="27">
        <v>5630901</v>
      </c>
      <c r="B284" t="s">
        <v>391</v>
      </c>
      <c r="C284" s="2">
        <v>33893967</v>
      </c>
      <c r="D284" s="2">
        <v>29830000</v>
      </c>
    </row>
    <row r="285" spans="1:4" x14ac:dyDescent="0.35">
      <c r="A285" s="27">
        <v>5631001</v>
      </c>
      <c r="B285" t="s">
        <v>392</v>
      </c>
      <c r="C285" s="2">
        <v>11508669</v>
      </c>
      <c r="D285" s="2">
        <v>12507000</v>
      </c>
    </row>
    <row r="286" spans="1:4" x14ac:dyDescent="0.35">
      <c r="A286" s="27">
        <v>5631101</v>
      </c>
      <c r="B286" t="s">
        <v>393</v>
      </c>
      <c r="C286" s="2">
        <v>29070865</v>
      </c>
      <c r="D286" s="2">
        <v>49797000</v>
      </c>
    </row>
    <row r="287" spans="1:4" x14ac:dyDescent="0.35">
      <c r="A287" s="27">
        <v>5631201</v>
      </c>
      <c r="B287" t="s">
        <v>394</v>
      </c>
      <c r="C287" s="2">
        <v>109646129</v>
      </c>
      <c r="D287" s="2">
        <v>95295000</v>
      </c>
    </row>
    <row r="288" spans="1:4" x14ac:dyDescent="0.35">
      <c r="A288" s="27">
        <v>5631301</v>
      </c>
      <c r="B288" t="s">
        <v>395</v>
      </c>
      <c r="C288" s="2">
        <v>4438961</v>
      </c>
      <c r="D288" s="2">
        <v>5023000</v>
      </c>
    </row>
    <row r="289" spans="1:4" x14ac:dyDescent="0.35">
      <c r="A289" s="27">
        <v>5631501</v>
      </c>
      <c r="B289" t="s">
        <v>396</v>
      </c>
      <c r="C289" s="2">
        <v>907177</v>
      </c>
      <c r="D289" s="2">
        <v>1000000</v>
      </c>
    </row>
    <row r="290" spans="1:4" x14ac:dyDescent="0.35">
      <c r="A290" s="27">
        <v>5631601</v>
      </c>
      <c r="B290" t="s">
        <v>397</v>
      </c>
      <c r="C290" s="2">
        <v>22658</v>
      </c>
      <c r="D290" s="2">
        <v>1000000</v>
      </c>
    </row>
    <row r="291" spans="1:4" x14ac:dyDescent="0.35">
      <c r="A291" s="27">
        <v>5631701</v>
      </c>
      <c r="B291" t="s">
        <v>398</v>
      </c>
      <c r="C291" s="2">
        <v>1000351</v>
      </c>
      <c r="D291" s="2">
        <v>0</v>
      </c>
    </row>
    <row r="292" spans="1:4" x14ac:dyDescent="0.35">
      <c r="A292" s="27">
        <v>5631702</v>
      </c>
      <c r="B292" t="s">
        <v>399</v>
      </c>
      <c r="C292" s="2">
        <v>896092</v>
      </c>
      <c r="D292" s="2">
        <v>0</v>
      </c>
    </row>
    <row r="293" spans="1:4" x14ac:dyDescent="0.35">
      <c r="A293" s="27">
        <v>5631801</v>
      </c>
      <c r="B293" t="s">
        <v>400</v>
      </c>
      <c r="C293" s="2">
        <v>1551795</v>
      </c>
      <c r="D293" s="2">
        <v>625000</v>
      </c>
    </row>
    <row r="294" spans="1:4" x14ac:dyDescent="0.35">
      <c r="A294" s="27">
        <v>5631901</v>
      </c>
      <c r="B294" t="s">
        <v>401</v>
      </c>
      <c r="C294" s="2">
        <v>1128856</v>
      </c>
      <c r="D294" s="2">
        <v>1000000</v>
      </c>
    </row>
    <row r="295" spans="1:4" x14ac:dyDescent="0.35">
      <c r="A295" s="27">
        <v>5632001</v>
      </c>
      <c r="B295" t="s">
        <v>402</v>
      </c>
      <c r="C295" s="2">
        <v>72600</v>
      </c>
      <c r="D295" s="2">
        <v>73000</v>
      </c>
    </row>
    <row r="296" spans="1:4" x14ac:dyDescent="0.35">
      <c r="A296" s="27">
        <v>5632101</v>
      </c>
      <c r="B296" t="s">
        <v>403</v>
      </c>
      <c r="C296" s="2">
        <v>4006709</v>
      </c>
      <c r="D296" s="2">
        <v>5000000</v>
      </c>
    </row>
    <row r="297" spans="1:4" x14ac:dyDescent="0.35">
      <c r="A297" s="27">
        <v>5632102</v>
      </c>
      <c r="B297" t="s">
        <v>404</v>
      </c>
      <c r="C297" s="2">
        <v>395684</v>
      </c>
      <c r="D297" s="2">
        <v>2000000</v>
      </c>
    </row>
    <row r="298" spans="1:4" x14ac:dyDescent="0.35">
      <c r="A298" s="27">
        <v>5632201</v>
      </c>
      <c r="B298" t="s">
        <v>405</v>
      </c>
      <c r="C298" s="2">
        <v>89670</v>
      </c>
      <c r="D298" s="2">
        <v>0</v>
      </c>
    </row>
    <row r="299" spans="1:4" x14ac:dyDescent="0.35">
      <c r="A299" s="27">
        <v>5640101</v>
      </c>
      <c r="B299" t="s">
        <v>406</v>
      </c>
      <c r="C299" s="2">
        <v>1034929</v>
      </c>
      <c r="D299" s="2">
        <v>0</v>
      </c>
    </row>
    <row r="300" spans="1:4" x14ac:dyDescent="0.35">
      <c r="A300" s="27">
        <v>5640102</v>
      </c>
      <c r="B300" t="s">
        <v>407</v>
      </c>
      <c r="C300" s="2">
        <v>237114</v>
      </c>
      <c r="D300" s="2">
        <v>0</v>
      </c>
    </row>
    <row r="301" spans="1:4" x14ac:dyDescent="0.35">
      <c r="A301" s="27">
        <v>5640104</v>
      </c>
      <c r="B301" t="s">
        <v>408</v>
      </c>
      <c r="C301" s="2">
        <v>700000</v>
      </c>
      <c r="D301" s="2">
        <v>0</v>
      </c>
    </row>
    <row r="302" spans="1:4" x14ac:dyDescent="0.35">
      <c r="A302" s="27">
        <v>5640105</v>
      </c>
      <c r="B302" t="s">
        <v>409</v>
      </c>
      <c r="C302" s="2">
        <v>252883</v>
      </c>
      <c r="D302" s="2">
        <v>0</v>
      </c>
    </row>
    <row r="303" spans="1:4" x14ac:dyDescent="0.35">
      <c r="A303" s="27">
        <v>5640106</v>
      </c>
      <c r="B303" t="s">
        <v>410</v>
      </c>
      <c r="C303" s="2">
        <v>9374</v>
      </c>
      <c r="D303" s="2">
        <v>0</v>
      </c>
    </row>
    <row r="304" spans="1:4" x14ac:dyDescent="0.35">
      <c r="A304" s="27">
        <v>5640199</v>
      </c>
      <c r="B304" t="s">
        <v>411</v>
      </c>
      <c r="C304" s="2">
        <v>0</v>
      </c>
      <c r="D304" s="2">
        <v>3243000</v>
      </c>
    </row>
    <row r="305" spans="1:4" x14ac:dyDescent="0.35">
      <c r="A305" s="27">
        <v>5640201</v>
      </c>
      <c r="B305" t="s">
        <v>412</v>
      </c>
      <c r="C305" s="2">
        <v>71982</v>
      </c>
      <c r="D305" s="2">
        <v>0</v>
      </c>
    </row>
    <row r="306" spans="1:4" x14ac:dyDescent="0.35">
      <c r="A306" s="27">
        <v>5640202</v>
      </c>
      <c r="B306" t="s">
        <v>413</v>
      </c>
      <c r="C306" s="2">
        <v>600642</v>
      </c>
      <c r="D306" s="2">
        <v>0</v>
      </c>
    </row>
    <row r="307" spans="1:4" x14ac:dyDescent="0.35">
      <c r="A307" s="27">
        <v>5640203</v>
      </c>
      <c r="B307" t="s">
        <v>414</v>
      </c>
      <c r="C307" s="2">
        <v>118607</v>
      </c>
      <c r="D307" s="2">
        <v>0</v>
      </c>
    </row>
    <row r="308" spans="1:4" x14ac:dyDescent="0.35">
      <c r="A308" s="27">
        <v>5640204</v>
      </c>
      <c r="B308" t="s">
        <v>415</v>
      </c>
      <c r="C308" s="2">
        <v>467530</v>
      </c>
      <c r="D308" s="2">
        <v>0</v>
      </c>
    </row>
    <row r="309" spans="1:4" x14ac:dyDescent="0.35">
      <c r="A309" s="27">
        <v>5640205</v>
      </c>
      <c r="B309" t="s">
        <v>416</v>
      </c>
      <c r="C309" s="2">
        <v>458674</v>
      </c>
      <c r="D309" s="2">
        <v>0</v>
      </c>
    </row>
    <row r="310" spans="1:4" x14ac:dyDescent="0.35">
      <c r="A310" s="27">
        <v>5640207</v>
      </c>
      <c r="B310" t="s">
        <v>417</v>
      </c>
      <c r="C310" s="2">
        <v>494132</v>
      </c>
      <c r="D310" s="2">
        <v>0</v>
      </c>
    </row>
    <row r="311" spans="1:4" x14ac:dyDescent="0.35">
      <c r="A311" s="27">
        <v>5640208</v>
      </c>
      <c r="B311" t="s">
        <v>418</v>
      </c>
      <c r="C311" s="2">
        <v>153249</v>
      </c>
      <c r="D311" s="2">
        <v>0</v>
      </c>
    </row>
    <row r="312" spans="1:4" x14ac:dyDescent="0.35">
      <c r="A312" s="27">
        <v>5640299</v>
      </c>
      <c r="B312" t="s">
        <v>419</v>
      </c>
      <c r="C312" s="2">
        <v>51000</v>
      </c>
      <c r="D312" s="2">
        <v>8688000</v>
      </c>
    </row>
    <row r="313" spans="1:4" x14ac:dyDescent="0.35">
      <c r="A313" s="27">
        <v>5640301</v>
      </c>
      <c r="B313" t="s">
        <v>420</v>
      </c>
      <c r="C313" s="2">
        <v>6014426</v>
      </c>
      <c r="D313" s="2">
        <v>11996000</v>
      </c>
    </row>
    <row r="314" spans="1:4" x14ac:dyDescent="0.35">
      <c r="A314" s="27">
        <v>5640401</v>
      </c>
      <c r="B314" t="s">
        <v>421</v>
      </c>
      <c r="C314" s="2">
        <v>1648027</v>
      </c>
      <c r="D314" s="2">
        <v>4101000</v>
      </c>
    </row>
    <row r="315" spans="1:4" x14ac:dyDescent="0.35">
      <c r="A315" s="27">
        <v>5640501</v>
      </c>
      <c r="B315" t="s">
        <v>422</v>
      </c>
      <c r="C315" s="2">
        <v>55640</v>
      </c>
      <c r="D315" s="2">
        <v>1000000</v>
      </c>
    </row>
    <row r="316" spans="1:4" x14ac:dyDescent="0.35">
      <c r="A316" s="27">
        <v>5640701</v>
      </c>
      <c r="B316" t="s">
        <v>423</v>
      </c>
      <c r="C316" s="2">
        <v>2558710</v>
      </c>
      <c r="D316" s="2">
        <v>1840000</v>
      </c>
    </row>
    <row r="317" spans="1:4" x14ac:dyDescent="0.35">
      <c r="A317" s="27">
        <v>5640901</v>
      </c>
      <c r="B317" t="s">
        <v>424</v>
      </c>
      <c r="C317" s="2">
        <v>34393</v>
      </c>
      <c r="D317" s="2">
        <v>429000</v>
      </c>
    </row>
    <row r="318" spans="1:4" x14ac:dyDescent="0.35">
      <c r="A318" s="27">
        <v>5641001</v>
      </c>
      <c r="B318" t="s">
        <v>425</v>
      </c>
      <c r="C318" s="2">
        <v>192806</v>
      </c>
      <c r="D318" s="2">
        <v>0</v>
      </c>
    </row>
    <row r="319" spans="1:4" x14ac:dyDescent="0.35">
      <c r="A319" s="27">
        <v>5641101</v>
      </c>
      <c r="B319" t="s">
        <v>426</v>
      </c>
      <c r="C319" s="2">
        <v>5263</v>
      </c>
      <c r="D319" s="2">
        <v>750000</v>
      </c>
    </row>
    <row r="320" spans="1:4" x14ac:dyDescent="0.35">
      <c r="A320" s="27">
        <v>5650101</v>
      </c>
      <c r="B320" t="s">
        <v>427</v>
      </c>
      <c r="C320" s="2">
        <v>10048</v>
      </c>
      <c r="D320" s="2">
        <v>0</v>
      </c>
    </row>
    <row r="321" spans="1:4" x14ac:dyDescent="0.35">
      <c r="A321" s="27">
        <v>5650105</v>
      </c>
      <c r="B321" t="s">
        <v>428</v>
      </c>
      <c r="C321" s="2">
        <v>3022227</v>
      </c>
      <c r="D321" s="2">
        <v>0</v>
      </c>
    </row>
    <row r="322" spans="1:4" x14ac:dyDescent="0.35">
      <c r="A322" s="27">
        <v>5650199</v>
      </c>
      <c r="B322" t="s">
        <v>429</v>
      </c>
      <c r="C322" s="2">
        <v>0</v>
      </c>
      <c r="D322" s="2">
        <v>20000</v>
      </c>
    </row>
    <row r="323" spans="1:4" x14ac:dyDescent="0.35">
      <c r="A323" s="27">
        <v>5650204</v>
      </c>
      <c r="B323" t="s">
        <v>430</v>
      </c>
      <c r="C323" s="2">
        <v>41954</v>
      </c>
      <c r="D323" s="2">
        <v>0</v>
      </c>
    </row>
    <row r="324" spans="1:4" x14ac:dyDescent="0.35">
      <c r="A324" s="27">
        <v>5650299</v>
      </c>
      <c r="B324" t="s">
        <v>431</v>
      </c>
      <c r="C324" s="2">
        <v>0</v>
      </c>
      <c r="D324" s="2">
        <v>400000</v>
      </c>
    </row>
    <row r="325" spans="1:4" x14ac:dyDescent="0.35">
      <c r="A325" s="27">
        <v>5650306</v>
      </c>
      <c r="B325" t="s">
        <v>432</v>
      </c>
      <c r="C325" s="2">
        <v>9810</v>
      </c>
      <c r="D325" s="2">
        <v>0</v>
      </c>
    </row>
    <row r="326" spans="1:4" x14ac:dyDescent="0.35">
      <c r="A326" s="27">
        <v>5650399</v>
      </c>
      <c r="B326" t="s">
        <v>433</v>
      </c>
      <c r="C326" s="2">
        <v>0</v>
      </c>
      <c r="D326" s="2">
        <v>1129000</v>
      </c>
    </row>
    <row r="327" spans="1:4" x14ac:dyDescent="0.35">
      <c r="A327" s="27">
        <v>5650401</v>
      </c>
      <c r="B327" t="s">
        <v>434</v>
      </c>
      <c r="C327" s="2">
        <v>13593</v>
      </c>
      <c r="D327" s="2">
        <v>0</v>
      </c>
    </row>
    <row r="328" spans="1:4" x14ac:dyDescent="0.35">
      <c r="A328" s="27">
        <v>5650402</v>
      </c>
      <c r="B328" t="s">
        <v>435</v>
      </c>
      <c r="C328" s="2">
        <v>1171</v>
      </c>
      <c r="D328" s="2">
        <v>0</v>
      </c>
    </row>
    <row r="329" spans="1:4" x14ac:dyDescent="0.35">
      <c r="A329" s="27">
        <v>5650403</v>
      </c>
      <c r="B329" t="s">
        <v>436</v>
      </c>
      <c r="C329" s="2">
        <v>52243</v>
      </c>
      <c r="D329" s="2">
        <v>0</v>
      </c>
    </row>
    <row r="330" spans="1:4" x14ac:dyDescent="0.35">
      <c r="A330" s="27">
        <v>5650404</v>
      </c>
      <c r="B330" t="s">
        <v>437</v>
      </c>
      <c r="C330" s="2">
        <v>24998</v>
      </c>
      <c r="D330" s="2">
        <v>0</v>
      </c>
    </row>
    <row r="331" spans="1:4" x14ac:dyDescent="0.35">
      <c r="A331" s="27">
        <v>5650406</v>
      </c>
      <c r="B331" t="s">
        <v>438</v>
      </c>
      <c r="C331" s="2">
        <v>944561</v>
      </c>
      <c r="D331" s="2">
        <v>0</v>
      </c>
    </row>
    <row r="332" spans="1:4" x14ac:dyDescent="0.35">
      <c r="A332" s="27">
        <v>5650407</v>
      </c>
      <c r="B332" t="s">
        <v>439</v>
      </c>
      <c r="C332" s="2">
        <v>62951</v>
      </c>
      <c r="D332" s="2">
        <v>0</v>
      </c>
    </row>
    <row r="333" spans="1:4" x14ac:dyDescent="0.35">
      <c r="A333" s="27">
        <v>5650410</v>
      </c>
      <c r="B333" t="s">
        <v>440</v>
      </c>
      <c r="C333" s="2">
        <v>167324</v>
      </c>
      <c r="D333" s="2">
        <v>0</v>
      </c>
    </row>
    <row r="334" spans="1:4" x14ac:dyDescent="0.35">
      <c r="A334" s="27">
        <v>5650411</v>
      </c>
      <c r="B334" t="s">
        <v>441</v>
      </c>
      <c r="C334" s="2">
        <v>1455500</v>
      </c>
      <c r="D334" s="2">
        <v>0</v>
      </c>
    </row>
    <row r="335" spans="1:4" x14ac:dyDescent="0.35">
      <c r="A335" s="27">
        <v>5650499</v>
      </c>
      <c r="B335" t="s">
        <v>442</v>
      </c>
      <c r="C335" s="2">
        <v>0</v>
      </c>
      <c r="D335" s="2">
        <v>4989000</v>
      </c>
    </row>
    <row r="336" spans="1:4" x14ac:dyDescent="0.35">
      <c r="A336" s="27">
        <v>5650502</v>
      </c>
      <c r="B336" t="s">
        <v>443</v>
      </c>
      <c r="C336" s="2">
        <v>385813</v>
      </c>
      <c r="D336" s="2">
        <v>0</v>
      </c>
    </row>
    <row r="337" spans="1:4" x14ac:dyDescent="0.35">
      <c r="A337" s="27">
        <v>5650599</v>
      </c>
      <c r="B337" t="s">
        <v>444</v>
      </c>
      <c r="C337" s="2">
        <v>0</v>
      </c>
      <c r="D337" s="2">
        <v>798000</v>
      </c>
    </row>
    <row r="338" spans="1:4" x14ac:dyDescent="0.35">
      <c r="A338" s="27">
        <v>5650603</v>
      </c>
      <c r="B338" t="s">
        <v>445</v>
      </c>
      <c r="C338" s="2">
        <v>542921</v>
      </c>
      <c r="D338" s="2">
        <v>0</v>
      </c>
    </row>
    <row r="339" spans="1:4" x14ac:dyDescent="0.35">
      <c r="A339" s="27">
        <v>5650606</v>
      </c>
      <c r="B339" t="s">
        <v>446</v>
      </c>
      <c r="C339" s="2">
        <v>11341</v>
      </c>
      <c r="D339" s="2">
        <v>0</v>
      </c>
    </row>
    <row r="340" spans="1:4" x14ac:dyDescent="0.35">
      <c r="A340" s="27">
        <v>5650607</v>
      </c>
      <c r="B340" t="s">
        <v>447</v>
      </c>
      <c r="C340" s="2">
        <v>11341</v>
      </c>
      <c r="D340" s="2">
        <v>0</v>
      </c>
    </row>
    <row r="341" spans="1:4" x14ac:dyDescent="0.35">
      <c r="A341" s="27">
        <v>5650608</v>
      </c>
      <c r="B341" t="s">
        <v>448</v>
      </c>
      <c r="C341" s="2">
        <v>11341</v>
      </c>
      <c r="D341" s="2">
        <v>0</v>
      </c>
    </row>
    <row r="342" spans="1:4" x14ac:dyDescent="0.35">
      <c r="A342" s="27">
        <v>5650699</v>
      </c>
      <c r="B342" t="s">
        <v>449</v>
      </c>
      <c r="C342" s="2">
        <v>292830</v>
      </c>
      <c r="D342" s="2">
        <v>2824000</v>
      </c>
    </row>
    <row r="343" spans="1:4" x14ac:dyDescent="0.35">
      <c r="A343" s="27">
        <v>5650703</v>
      </c>
      <c r="B343" t="s">
        <v>450</v>
      </c>
      <c r="C343" s="2">
        <v>537500</v>
      </c>
      <c r="D343" s="2">
        <v>0</v>
      </c>
    </row>
    <row r="344" spans="1:4" x14ac:dyDescent="0.35">
      <c r="A344" s="27">
        <v>5650799</v>
      </c>
      <c r="B344" t="s">
        <v>451</v>
      </c>
      <c r="C344" s="2">
        <v>0</v>
      </c>
      <c r="D344" s="2">
        <v>574000</v>
      </c>
    </row>
    <row r="345" spans="1:4" x14ac:dyDescent="0.35">
      <c r="A345" s="27">
        <v>5650801</v>
      </c>
      <c r="B345" t="s">
        <v>452</v>
      </c>
      <c r="C345" s="2">
        <v>2873364</v>
      </c>
      <c r="D345" s="2">
        <v>0</v>
      </c>
    </row>
    <row r="346" spans="1:4" x14ac:dyDescent="0.35">
      <c r="A346" s="27">
        <v>5650802</v>
      </c>
      <c r="B346" t="s">
        <v>453</v>
      </c>
      <c r="C346" s="2">
        <v>1281564</v>
      </c>
      <c r="D346" s="2">
        <v>0</v>
      </c>
    </row>
    <row r="347" spans="1:4" x14ac:dyDescent="0.35">
      <c r="A347" s="27">
        <v>5650803</v>
      </c>
      <c r="B347" t="s">
        <v>454</v>
      </c>
      <c r="C347" s="2">
        <v>4714476</v>
      </c>
      <c r="D347" s="2">
        <v>0</v>
      </c>
    </row>
    <row r="348" spans="1:4" x14ac:dyDescent="0.35">
      <c r="A348" s="27">
        <v>5650805</v>
      </c>
      <c r="B348" t="s">
        <v>455</v>
      </c>
      <c r="C348" s="2">
        <v>1982896</v>
      </c>
      <c r="D348" s="2">
        <v>0</v>
      </c>
    </row>
    <row r="349" spans="1:4" x14ac:dyDescent="0.35">
      <c r="A349" s="27">
        <v>5650899</v>
      </c>
      <c r="B349" t="s">
        <v>456</v>
      </c>
      <c r="C349" s="2">
        <v>0</v>
      </c>
      <c r="D349" s="2">
        <v>8979000</v>
      </c>
    </row>
    <row r="350" spans="1:4" x14ac:dyDescent="0.35">
      <c r="A350" s="27">
        <v>5650901</v>
      </c>
      <c r="B350" t="s">
        <v>457</v>
      </c>
      <c r="C350" s="2">
        <v>686838</v>
      </c>
      <c r="D350" s="2">
        <v>0</v>
      </c>
    </row>
    <row r="351" spans="1:4" x14ac:dyDescent="0.35">
      <c r="A351" s="27">
        <v>5650902</v>
      </c>
      <c r="B351" t="s">
        <v>458</v>
      </c>
      <c r="C351" s="2">
        <v>131505</v>
      </c>
      <c r="D351" s="2">
        <v>0</v>
      </c>
    </row>
    <row r="352" spans="1:4" x14ac:dyDescent="0.35">
      <c r="A352" s="27">
        <v>5650999</v>
      </c>
      <c r="B352" t="s">
        <v>459</v>
      </c>
      <c r="C352" s="2">
        <v>0</v>
      </c>
      <c r="D352" s="2">
        <v>1504000</v>
      </c>
    </row>
    <row r="353" spans="1:4" x14ac:dyDescent="0.35">
      <c r="A353" s="27">
        <v>5651001</v>
      </c>
      <c r="B353" t="s">
        <v>460</v>
      </c>
      <c r="C353" s="2">
        <v>778723</v>
      </c>
      <c r="D353" s="2">
        <v>0</v>
      </c>
    </row>
    <row r="354" spans="1:4" x14ac:dyDescent="0.35">
      <c r="A354" s="27">
        <v>5651002</v>
      </c>
      <c r="B354" t="s">
        <v>461</v>
      </c>
      <c r="C354" s="2">
        <v>557871</v>
      </c>
      <c r="D354" s="2">
        <v>0</v>
      </c>
    </row>
    <row r="355" spans="1:4" x14ac:dyDescent="0.35">
      <c r="A355" s="27">
        <v>5651003</v>
      </c>
      <c r="B355" t="s">
        <v>462</v>
      </c>
      <c r="C355" s="2">
        <v>2840</v>
      </c>
      <c r="D355" s="2">
        <v>0</v>
      </c>
    </row>
    <row r="356" spans="1:4" x14ac:dyDescent="0.35">
      <c r="A356" s="27">
        <v>5651099</v>
      </c>
      <c r="B356" t="s">
        <v>463</v>
      </c>
      <c r="C356" s="2">
        <v>0</v>
      </c>
      <c r="D356" s="2">
        <v>2263000</v>
      </c>
    </row>
    <row r="357" spans="1:4" x14ac:dyDescent="0.35">
      <c r="A357" s="27">
        <v>5651103</v>
      </c>
      <c r="B357" t="s">
        <v>464</v>
      </c>
      <c r="C357" s="2">
        <v>301848</v>
      </c>
      <c r="D357" s="2">
        <v>0</v>
      </c>
    </row>
    <row r="358" spans="1:4" x14ac:dyDescent="0.35">
      <c r="A358" s="27">
        <v>5651104</v>
      </c>
      <c r="B358" t="s">
        <v>465</v>
      </c>
      <c r="C358" s="2">
        <v>428090</v>
      </c>
      <c r="D358" s="2">
        <v>0</v>
      </c>
    </row>
    <row r="359" spans="1:4" x14ac:dyDescent="0.35">
      <c r="A359" s="27">
        <v>5651199</v>
      </c>
      <c r="B359" t="s">
        <v>466</v>
      </c>
      <c r="C359" s="2">
        <v>63500</v>
      </c>
      <c r="D359" s="2">
        <v>1237000</v>
      </c>
    </row>
    <row r="360" spans="1:4" x14ac:dyDescent="0.35">
      <c r="A360" s="27">
        <v>5651201</v>
      </c>
      <c r="B360" t="s">
        <v>467</v>
      </c>
      <c r="C360" s="2">
        <v>19638</v>
      </c>
      <c r="D360" s="2">
        <v>0</v>
      </c>
    </row>
    <row r="361" spans="1:4" x14ac:dyDescent="0.35">
      <c r="A361" s="27">
        <v>5651202</v>
      </c>
      <c r="B361" t="s">
        <v>468</v>
      </c>
      <c r="C361" s="2">
        <v>88608</v>
      </c>
      <c r="D361" s="2">
        <v>0</v>
      </c>
    </row>
    <row r="362" spans="1:4" x14ac:dyDescent="0.35">
      <c r="A362" s="27">
        <v>5651203</v>
      </c>
      <c r="B362" t="s">
        <v>469</v>
      </c>
      <c r="C362" s="2">
        <v>266729</v>
      </c>
      <c r="D362" s="2">
        <v>0</v>
      </c>
    </row>
    <row r="363" spans="1:4" x14ac:dyDescent="0.35">
      <c r="A363" s="27">
        <v>5651299</v>
      </c>
      <c r="B363" t="s">
        <v>470</v>
      </c>
      <c r="C363" s="2">
        <v>0</v>
      </c>
      <c r="D363" s="2">
        <v>368000</v>
      </c>
    </row>
    <row r="364" spans="1:4" x14ac:dyDescent="0.35">
      <c r="A364" s="27">
        <v>5651301</v>
      </c>
      <c r="B364" t="s">
        <v>471</v>
      </c>
      <c r="C364" s="2">
        <v>712194</v>
      </c>
      <c r="D364" s="2">
        <v>0</v>
      </c>
    </row>
    <row r="365" spans="1:4" x14ac:dyDescent="0.35">
      <c r="A365" s="27">
        <v>5651302</v>
      </c>
      <c r="B365" t="s">
        <v>472</v>
      </c>
      <c r="C365" s="2">
        <v>70260</v>
      </c>
      <c r="D365" s="2">
        <v>0</v>
      </c>
    </row>
    <row r="366" spans="1:4" x14ac:dyDescent="0.35">
      <c r="A366" s="27">
        <v>5651399</v>
      </c>
      <c r="B366" t="s">
        <v>473</v>
      </c>
      <c r="C366" s="2">
        <v>0</v>
      </c>
      <c r="D366" s="2">
        <v>1064000</v>
      </c>
    </row>
    <row r="367" spans="1:4" x14ac:dyDescent="0.35">
      <c r="A367" s="27">
        <v>5651402</v>
      </c>
      <c r="B367" t="s">
        <v>474</v>
      </c>
      <c r="C367" s="2">
        <v>43918</v>
      </c>
      <c r="D367" s="2">
        <v>0</v>
      </c>
    </row>
    <row r="368" spans="1:4" x14ac:dyDescent="0.35">
      <c r="A368" s="27">
        <v>5651403</v>
      </c>
      <c r="B368" t="s">
        <v>475</v>
      </c>
      <c r="C368" s="2">
        <v>4893</v>
      </c>
      <c r="D368" s="2">
        <v>0</v>
      </c>
    </row>
    <row r="369" spans="1:4" x14ac:dyDescent="0.35">
      <c r="A369" s="27">
        <v>5651404</v>
      </c>
      <c r="B369" t="s">
        <v>476</v>
      </c>
      <c r="C369" s="2">
        <v>20309</v>
      </c>
      <c r="D369" s="2">
        <v>0</v>
      </c>
    </row>
    <row r="370" spans="1:4" x14ac:dyDescent="0.35">
      <c r="A370" s="27">
        <v>5651405</v>
      </c>
      <c r="B370" t="s">
        <v>477</v>
      </c>
      <c r="C370" s="2">
        <v>76612</v>
      </c>
      <c r="D370" s="2">
        <v>0</v>
      </c>
    </row>
    <row r="371" spans="1:4" x14ac:dyDescent="0.35">
      <c r="A371" s="27">
        <v>5651407</v>
      </c>
      <c r="B371" t="s">
        <v>478</v>
      </c>
      <c r="C371" s="2">
        <v>69194</v>
      </c>
      <c r="D371" s="2">
        <v>0</v>
      </c>
    </row>
    <row r="372" spans="1:4" x14ac:dyDescent="0.35">
      <c r="A372" s="27">
        <v>5651408</v>
      </c>
      <c r="B372" t="s">
        <v>479</v>
      </c>
      <c r="C372" s="2">
        <v>55835</v>
      </c>
      <c r="D372" s="2">
        <v>0</v>
      </c>
    </row>
    <row r="373" spans="1:4" x14ac:dyDescent="0.35">
      <c r="A373" s="27">
        <v>5651409</v>
      </c>
      <c r="B373" t="s">
        <v>480</v>
      </c>
      <c r="C373" s="2">
        <v>15845</v>
      </c>
      <c r="D373" s="2">
        <v>0</v>
      </c>
    </row>
    <row r="374" spans="1:4" x14ac:dyDescent="0.35">
      <c r="A374" s="27">
        <v>5651410</v>
      </c>
      <c r="B374" t="s">
        <v>481</v>
      </c>
      <c r="C374" s="2">
        <v>9101</v>
      </c>
      <c r="D374" s="2">
        <v>0</v>
      </c>
    </row>
    <row r="375" spans="1:4" x14ac:dyDescent="0.35">
      <c r="A375" s="27">
        <v>5651499</v>
      </c>
      <c r="B375" t="s">
        <v>482</v>
      </c>
      <c r="C375" s="2">
        <v>-5309</v>
      </c>
      <c r="D375" s="2">
        <v>1090000</v>
      </c>
    </row>
    <row r="376" spans="1:4" x14ac:dyDescent="0.35">
      <c r="A376" s="27">
        <v>5651501</v>
      </c>
      <c r="B376" t="s">
        <v>483</v>
      </c>
      <c r="C376" s="2">
        <v>2057114</v>
      </c>
      <c r="D376" s="2">
        <v>2868000</v>
      </c>
    </row>
    <row r="377" spans="1:4" x14ac:dyDescent="0.35">
      <c r="A377" s="27">
        <v>5651601</v>
      </c>
      <c r="B377" t="s">
        <v>484</v>
      </c>
      <c r="C377" s="2">
        <v>570875</v>
      </c>
      <c r="D377" s="2">
        <v>1000000</v>
      </c>
    </row>
    <row r="378" spans="1:4" x14ac:dyDescent="0.35">
      <c r="A378" s="27">
        <v>5651701</v>
      </c>
      <c r="B378" t="s">
        <v>485</v>
      </c>
      <c r="C378" s="2">
        <v>-2000</v>
      </c>
      <c r="D378" s="2">
        <v>1500000</v>
      </c>
    </row>
    <row r="379" spans="1:4" x14ac:dyDescent="0.35">
      <c r="A379" s="27">
        <v>5651702</v>
      </c>
      <c r="B379" t="s">
        <v>486</v>
      </c>
      <c r="C379" s="2">
        <v>11259</v>
      </c>
      <c r="D379" s="2">
        <v>0</v>
      </c>
    </row>
    <row r="380" spans="1:4" x14ac:dyDescent="0.35">
      <c r="A380" s="27">
        <v>5651703</v>
      </c>
      <c r="B380" t="s">
        <v>487</v>
      </c>
      <c r="C380" s="2">
        <v>28129</v>
      </c>
      <c r="D380" s="2">
        <v>0</v>
      </c>
    </row>
    <row r="381" spans="1:4" x14ac:dyDescent="0.35">
      <c r="A381" s="27">
        <v>5651704</v>
      </c>
      <c r="B381" t="s">
        <v>488</v>
      </c>
      <c r="C381" s="2">
        <v>79209</v>
      </c>
      <c r="D381" s="2">
        <v>0</v>
      </c>
    </row>
    <row r="382" spans="1:4" x14ac:dyDescent="0.35">
      <c r="A382" s="27">
        <v>5651705</v>
      </c>
      <c r="B382" t="s">
        <v>489</v>
      </c>
      <c r="C382" s="2">
        <v>3414</v>
      </c>
      <c r="D382" s="2">
        <v>0</v>
      </c>
    </row>
    <row r="383" spans="1:4" x14ac:dyDescent="0.35">
      <c r="A383" s="27">
        <v>5651706</v>
      </c>
      <c r="B383" t="s">
        <v>490</v>
      </c>
      <c r="C383" s="2">
        <v>3003</v>
      </c>
      <c r="D383" s="2">
        <v>0</v>
      </c>
    </row>
    <row r="384" spans="1:4" x14ac:dyDescent="0.35">
      <c r="A384" s="27">
        <v>5651707</v>
      </c>
      <c r="B384" t="s">
        <v>491</v>
      </c>
      <c r="C384" s="2">
        <v>3415</v>
      </c>
      <c r="D384" s="2">
        <v>0</v>
      </c>
    </row>
    <row r="385" spans="1:4" x14ac:dyDescent="0.35">
      <c r="A385" s="27">
        <v>5651801</v>
      </c>
      <c r="B385" t="s">
        <v>492</v>
      </c>
      <c r="C385" s="2">
        <v>1311600</v>
      </c>
      <c r="D385" s="2">
        <v>1567000</v>
      </c>
    </row>
    <row r="386" spans="1:4" x14ac:dyDescent="0.35">
      <c r="A386" s="27">
        <v>5651901</v>
      </c>
      <c r="B386" t="s">
        <v>493</v>
      </c>
      <c r="C386" s="2">
        <v>34728</v>
      </c>
      <c r="D386" s="2">
        <v>773000</v>
      </c>
    </row>
    <row r="387" spans="1:4" x14ac:dyDescent="0.35">
      <c r="A387" s="27">
        <v>5652001</v>
      </c>
      <c r="B387" t="s">
        <v>494</v>
      </c>
      <c r="C387" s="2">
        <v>1966507</v>
      </c>
      <c r="D387" s="2">
        <v>2000000</v>
      </c>
    </row>
    <row r="388" spans="1:4" x14ac:dyDescent="0.35">
      <c r="A388" s="27">
        <v>5652201</v>
      </c>
      <c r="B388" t="s">
        <v>495</v>
      </c>
      <c r="C388" s="2">
        <v>103349</v>
      </c>
      <c r="D388" s="2">
        <v>1288000</v>
      </c>
    </row>
    <row r="389" spans="1:4" x14ac:dyDescent="0.35">
      <c r="A389" s="27">
        <v>5652301</v>
      </c>
      <c r="B389" t="s">
        <v>496</v>
      </c>
      <c r="C389" s="2">
        <v>783899</v>
      </c>
      <c r="D389" s="2">
        <v>2500000</v>
      </c>
    </row>
    <row r="390" spans="1:4" x14ac:dyDescent="0.35">
      <c r="A390" s="27">
        <v>5652302</v>
      </c>
      <c r="B390" t="s">
        <v>497</v>
      </c>
      <c r="C390" s="2">
        <v>0</v>
      </c>
      <c r="D390" s="2">
        <v>1500000</v>
      </c>
    </row>
    <row r="391" spans="1:4" x14ac:dyDescent="0.35">
      <c r="A391" s="27">
        <v>5652303</v>
      </c>
      <c r="B391" t="s">
        <v>498</v>
      </c>
      <c r="C391" s="2">
        <v>0</v>
      </c>
      <c r="D391" s="2">
        <v>1500000</v>
      </c>
    </row>
    <row r="392" spans="1:4" x14ac:dyDescent="0.35">
      <c r="A392" s="27">
        <v>5652304</v>
      </c>
      <c r="B392" t="s">
        <v>499</v>
      </c>
      <c r="C392" s="2">
        <v>866961</v>
      </c>
      <c r="D392" s="2">
        <v>3000000</v>
      </c>
    </row>
    <row r="393" spans="1:4" x14ac:dyDescent="0.35">
      <c r="A393" s="27">
        <v>5652399</v>
      </c>
      <c r="B393" t="s">
        <v>500</v>
      </c>
      <c r="C393" s="2">
        <v>0</v>
      </c>
      <c r="D393" s="2">
        <v>-7280000</v>
      </c>
    </row>
    <row r="394" spans="1:4" x14ac:dyDescent="0.35">
      <c r="A394" s="27">
        <v>5652401</v>
      </c>
      <c r="B394" t="s">
        <v>501</v>
      </c>
      <c r="C394" s="2">
        <v>777605</v>
      </c>
      <c r="D394" s="2">
        <v>1500000</v>
      </c>
    </row>
    <row r="395" spans="1:4" x14ac:dyDescent="0.35">
      <c r="A395" s="27">
        <v>5652501</v>
      </c>
      <c r="B395" t="s">
        <v>502</v>
      </c>
      <c r="C395" s="2">
        <v>6197</v>
      </c>
      <c r="D395" s="2">
        <v>6000</v>
      </c>
    </row>
    <row r="396" spans="1:4" x14ac:dyDescent="0.35">
      <c r="A396" s="27">
        <v>5660101</v>
      </c>
      <c r="B396" t="s">
        <v>503</v>
      </c>
      <c r="C396" s="2">
        <v>766061</v>
      </c>
      <c r="D396" s="2">
        <v>0</v>
      </c>
    </row>
    <row r="397" spans="1:4" x14ac:dyDescent="0.35">
      <c r="A397" s="27">
        <v>5660102</v>
      </c>
      <c r="B397" t="s">
        <v>504</v>
      </c>
      <c r="C397" s="2">
        <v>195012</v>
      </c>
      <c r="D397" s="2">
        <v>0</v>
      </c>
    </row>
    <row r="398" spans="1:4" x14ac:dyDescent="0.35">
      <c r="A398" s="27">
        <v>5660199</v>
      </c>
      <c r="B398" t="s">
        <v>505</v>
      </c>
      <c r="C398" s="2">
        <v>0</v>
      </c>
      <c r="D398" s="2">
        <v>1941000</v>
      </c>
    </row>
    <row r="399" spans="1:4" x14ac:dyDescent="0.35">
      <c r="A399" s="27">
        <v>5660201</v>
      </c>
      <c r="B399" t="s">
        <v>506</v>
      </c>
      <c r="C399" s="2">
        <v>252367</v>
      </c>
      <c r="D399" s="2">
        <v>0</v>
      </c>
    </row>
    <row r="400" spans="1:4" x14ac:dyDescent="0.35">
      <c r="A400" s="27">
        <v>5660202</v>
      </c>
      <c r="B400" t="s">
        <v>507</v>
      </c>
      <c r="C400" s="2">
        <v>5843463</v>
      </c>
      <c r="D400" s="2">
        <v>0</v>
      </c>
    </row>
    <row r="401" spans="1:4" x14ac:dyDescent="0.35">
      <c r="A401" s="27">
        <v>5660203</v>
      </c>
      <c r="B401" t="s">
        <v>508</v>
      </c>
      <c r="C401" s="2">
        <v>14449</v>
      </c>
      <c r="D401" s="2">
        <v>0</v>
      </c>
    </row>
    <row r="402" spans="1:4" x14ac:dyDescent="0.35">
      <c r="A402" s="27">
        <v>5660299</v>
      </c>
      <c r="B402" t="s">
        <v>509</v>
      </c>
      <c r="C402" s="2">
        <v>0</v>
      </c>
      <c r="D402" s="2">
        <v>6118000</v>
      </c>
    </row>
    <row r="403" spans="1:4" x14ac:dyDescent="0.35">
      <c r="A403" s="27">
        <v>5660301</v>
      </c>
      <c r="B403" t="s">
        <v>510</v>
      </c>
      <c r="C403" s="2">
        <v>862765</v>
      </c>
      <c r="D403" s="2">
        <v>10000000</v>
      </c>
    </row>
    <row r="404" spans="1:4" x14ac:dyDescent="0.35">
      <c r="A404" s="27">
        <v>5660401</v>
      </c>
      <c r="B404" t="s">
        <v>511</v>
      </c>
      <c r="C404" s="2">
        <v>77074584</v>
      </c>
      <c r="D404" s="2">
        <v>90909000</v>
      </c>
    </row>
    <row r="405" spans="1:4" x14ac:dyDescent="0.35">
      <c r="A405" s="27">
        <v>5660501</v>
      </c>
      <c r="B405" t="s">
        <v>512</v>
      </c>
      <c r="C405" s="2">
        <v>10468869</v>
      </c>
      <c r="D405" s="2">
        <v>25000000</v>
      </c>
    </row>
    <row r="406" spans="1:4" x14ac:dyDescent="0.35">
      <c r="A406" s="27">
        <v>5660601</v>
      </c>
      <c r="B406" t="s">
        <v>513</v>
      </c>
      <c r="C406" s="2">
        <v>1248343</v>
      </c>
      <c r="D406" s="2">
        <v>4267000</v>
      </c>
    </row>
    <row r="407" spans="1:4" x14ac:dyDescent="0.35">
      <c r="A407" s="27">
        <v>5660801</v>
      </c>
      <c r="B407" t="s">
        <v>514</v>
      </c>
      <c r="C407" s="2">
        <v>371606</v>
      </c>
      <c r="D407" s="2">
        <v>1000000</v>
      </c>
    </row>
    <row r="408" spans="1:4" x14ac:dyDescent="0.35">
      <c r="A408" s="27">
        <v>5660901</v>
      </c>
      <c r="B408" t="s">
        <v>515</v>
      </c>
      <c r="C408" s="2">
        <v>1003890</v>
      </c>
      <c r="D408" s="2">
        <v>0</v>
      </c>
    </row>
    <row r="409" spans="1:4" x14ac:dyDescent="0.35">
      <c r="A409" s="27">
        <v>5661201</v>
      </c>
      <c r="B409" t="s">
        <v>516</v>
      </c>
      <c r="C409" s="2">
        <v>141249</v>
      </c>
      <c r="D409" s="2">
        <v>0</v>
      </c>
    </row>
    <row r="410" spans="1:4" x14ac:dyDescent="0.35">
      <c r="A410" s="27">
        <v>5661301</v>
      </c>
      <c r="B410" t="s">
        <v>517</v>
      </c>
      <c r="C410" s="2">
        <v>15350</v>
      </c>
      <c r="D410" s="2">
        <v>15000</v>
      </c>
    </row>
    <row r="411" spans="1:4" x14ac:dyDescent="0.35">
      <c r="A411" s="27">
        <v>5661401</v>
      </c>
      <c r="B411" t="s">
        <v>518</v>
      </c>
      <c r="C411" s="2">
        <v>8564</v>
      </c>
      <c r="D411" s="2">
        <v>9000</v>
      </c>
    </row>
    <row r="412" spans="1:4" x14ac:dyDescent="0.35">
      <c r="A412" s="27">
        <v>5661501</v>
      </c>
      <c r="B412" t="s">
        <v>519</v>
      </c>
      <c r="C412" s="2">
        <v>0</v>
      </c>
      <c r="D412" s="2">
        <v>550000</v>
      </c>
    </row>
    <row r="413" spans="1:4" x14ac:dyDescent="0.35">
      <c r="A413" s="27">
        <v>5662101</v>
      </c>
      <c r="B413" t="s">
        <v>520</v>
      </c>
      <c r="C413" s="2">
        <v>45666</v>
      </c>
      <c r="D413" s="2">
        <v>36000</v>
      </c>
    </row>
    <row r="414" spans="1:4" x14ac:dyDescent="0.35">
      <c r="A414" s="27">
        <v>5662201</v>
      </c>
      <c r="B414" t="s">
        <v>521</v>
      </c>
      <c r="C414" s="2">
        <v>22683</v>
      </c>
      <c r="D414" s="2">
        <v>1912000</v>
      </c>
    </row>
    <row r="415" spans="1:4" x14ac:dyDescent="0.35">
      <c r="A415" s="27">
        <v>5662202</v>
      </c>
      <c r="B415" t="s">
        <v>522</v>
      </c>
      <c r="C415" s="2">
        <v>1436</v>
      </c>
      <c r="D415" s="2">
        <v>0</v>
      </c>
    </row>
    <row r="416" spans="1:4" x14ac:dyDescent="0.35">
      <c r="A416" s="27">
        <v>5662203</v>
      </c>
      <c r="B416" t="s">
        <v>523</v>
      </c>
      <c r="C416" s="2">
        <v>20610</v>
      </c>
      <c r="D416" s="2">
        <v>0</v>
      </c>
    </row>
    <row r="417" spans="1:4" x14ac:dyDescent="0.35">
      <c r="A417" s="27">
        <v>6000101</v>
      </c>
      <c r="B417" t="s">
        <v>524</v>
      </c>
      <c r="C417" s="2">
        <v>2209138</v>
      </c>
      <c r="D417" s="2">
        <v>2000000</v>
      </c>
    </row>
    <row r="418" spans="1:4" x14ac:dyDescent="0.35">
      <c r="A418" s="27">
        <v>6000201</v>
      </c>
      <c r="B418" t="s">
        <v>525</v>
      </c>
      <c r="C418" s="2">
        <v>385955</v>
      </c>
      <c r="D418" s="2">
        <v>1200000</v>
      </c>
    </row>
    <row r="419" spans="1:4" x14ac:dyDescent="0.35">
      <c r="A419" s="27">
        <v>6000301</v>
      </c>
      <c r="B419" t="s">
        <v>526</v>
      </c>
      <c r="C419" s="2">
        <v>586140</v>
      </c>
      <c r="D419" s="2">
        <v>600000</v>
      </c>
    </row>
    <row r="420" spans="1:4" x14ac:dyDescent="0.35">
      <c r="A420" s="27">
        <v>6000401</v>
      </c>
      <c r="B420" t="s">
        <v>527</v>
      </c>
      <c r="C420" s="2">
        <v>0</v>
      </c>
      <c r="D420" s="2">
        <v>1000000</v>
      </c>
    </row>
    <row r="421" spans="1:4" x14ac:dyDescent="0.35">
      <c r="A421" s="27">
        <v>6000501</v>
      </c>
      <c r="B421" t="s">
        <v>528</v>
      </c>
      <c r="C421" s="2">
        <v>0</v>
      </c>
      <c r="D421" s="2">
        <v>250000</v>
      </c>
    </row>
    <row r="422" spans="1:4" x14ac:dyDescent="0.35">
      <c r="A422" s="27">
        <v>6001499</v>
      </c>
      <c r="B422" t="s">
        <v>529</v>
      </c>
      <c r="C422" s="2">
        <v>0</v>
      </c>
      <c r="D422" s="2">
        <v>10100000</v>
      </c>
    </row>
    <row r="423" spans="1:4" x14ac:dyDescent="0.35">
      <c r="A423" s="27">
        <v>6001501</v>
      </c>
      <c r="B423" t="s">
        <v>530</v>
      </c>
      <c r="C423" s="2">
        <v>366280</v>
      </c>
      <c r="D423" s="2">
        <v>0</v>
      </c>
    </row>
    <row r="424" spans="1:4" x14ac:dyDescent="0.35">
      <c r="A424" s="27">
        <v>6001599</v>
      </c>
      <c r="B424" t="s">
        <v>531</v>
      </c>
      <c r="C424" s="2">
        <v>0</v>
      </c>
      <c r="D424" s="2">
        <v>437299</v>
      </c>
    </row>
    <row r="425" spans="1:4" x14ac:dyDescent="0.35">
      <c r="A425" s="27">
        <v>6010175</v>
      </c>
      <c r="B425" t="s">
        <v>532</v>
      </c>
      <c r="C425" s="2">
        <v>522500</v>
      </c>
      <c r="D425" s="2">
        <v>522500</v>
      </c>
    </row>
    <row r="426" spans="1:4" x14ac:dyDescent="0.35">
      <c r="A426" s="27">
        <v>6010176</v>
      </c>
      <c r="B426" t="s">
        <v>533</v>
      </c>
      <c r="C426" s="2">
        <v>224998</v>
      </c>
      <c r="D426" s="2">
        <v>0</v>
      </c>
    </row>
    <row r="427" spans="1:4" x14ac:dyDescent="0.35">
      <c r="A427" s="27">
        <v>6010199</v>
      </c>
      <c r="B427" t="s">
        <v>534</v>
      </c>
      <c r="C427" s="2">
        <v>0</v>
      </c>
      <c r="D427" s="2">
        <v>400000</v>
      </c>
    </row>
    <row r="428" spans="1:4" x14ac:dyDescent="0.35">
      <c r="A428" s="27">
        <v>6010606</v>
      </c>
      <c r="B428" t="s">
        <v>535</v>
      </c>
      <c r="C428" s="2">
        <v>155000</v>
      </c>
      <c r="D428" s="2">
        <v>155000</v>
      </c>
    </row>
    <row r="429" spans="1:4" x14ac:dyDescent="0.35">
      <c r="A429" s="27">
        <v>6011001</v>
      </c>
      <c r="B429" t="s">
        <v>536</v>
      </c>
      <c r="C429" s="2">
        <v>167500</v>
      </c>
      <c r="D429" s="2">
        <v>0</v>
      </c>
    </row>
    <row r="430" spans="1:4" x14ac:dyDescent="0.35">
      <c r="A430" s="27">
        <v>6011099</v>
      </c>
      <c r="B430" t="s">
        <v>537</v>
      </c>
      <c r="C430" s="2">
        <v>0</v>
      </c>
      <c r="D430" s="2">
        <v>167500</v>
      </c>
    </row>
    <row r="431" spans="1:4" x14ac:dyDescent="0.35">
      <c r="A431" s="27">
        <v>6011201</v>
      </c>
      <c r="B431" t="s">
        <v>538</v>
      </c>
      <c r="C431" s="2">
        <v>37806</v>
      </c>
      <c r="D431" s="2">
        <v>0</v>
      </c>
    </row>
    <row r="432" spans="1:4" x14ac:dyDescent="0.35">
      <c r="A432" s="27">
        <v>6202201</v>
      </c>
      <c r="B432" t="s">
        <v>539</v>
      </c>
      <c r="C432" s="2">
        <v>22866</v>
      </c>
      <c r="D432" s="2">
        <v>569000</v>
      </c>
    </row>
    <row r="433" spans="1:4" x14ac:dyDescent="0.35">
      <c r="A433" s="27">
        <v>6202202</v>
      </c>
      <c r="B433" t="s">
        <v>540</v>
      </c>
      <c r="C433" s="2">
        <v>3618</v>
      </c>
      <c r="D433" s="2">
        <v>0</v>
      </c>
    </row>
    <row r="434" spans="1:4" x14ac:dyDescent="0.35">
      <c r="A434" s="27">
        <v>6302001</v>
      </c>
      <c r="B434" t="s">
        <v>541</v>
      </c>
      <c r="C434" s="2">
        <v>1729915</v>
      </c>
      <c r="D434" s="2">
        <v>0</v>
      </c>
    </row>
    <row r="435" spans="1:4" x14ac:dyDescent="0.35">
      <c r="A435" s="27">
        <v>6302099</v>
      </c>
      <c r="B435" t="s">
        <v>542</v>
      </c>
      <c r="C435" s="2">
        <v>0</v>
      </c>
      <c r="D435" s="2">
        <v>5969000</v>
      </c>
    </row>
    <row r="436" spans="1:4" x14ac:dyDescent="0.35">
      <c r="A436" s="27">
        <v>6302103</v>
      </c>
      <c r="B436" t="s">
        <v>543</v>
      </c>
      <c r="C436" s="2">
        <v>62500</v>
      </c>
      <c r="D436" s="2">
        <v>0</v>
      </c>
    </row>
    <row r="437" spans="1:4" x14ac:dyDescent="0.35">
      <c r="A437" s="27">
        <v>6302104</v>
      </c>
      <c r="B437" t="s">
        <v>544</v>
      </c>
      <c r="C437" s="2">
        <v>1976235</v>
      </c>
      <c r="D437" s="2">
        <v>0</v>
      </c>
    </row>
    <row r="438" spans="1:4" x14ac:dyDescent="0.35">
      <c r="A438" s="27">
        <v>6302199</v>
      </c>
      <c r="B438" t="s">
        <v>545</v>
      </c>
      <c r="C438" s="2">
        <v>0</v>
      </c>
      <c r="D438" s="2">
        <v>3331000</v>
      </c>
    </row>
    <row r="439" spans="1:4" x14ac:dyDescent="0.35">
      <c r="A439" s="27">
        <v>6304299</v>
      </c>
      <c r="B439" t="s">
        <v>546</v>
      </c>
      <c r="C439" s="2">
        <v>0</v>
      </c>
      <c r="D439" s="2">
        <v>4000000</v>
      </c>
    </row>
    <row r="440" spans="1:4" x14ac:dyDescent="0.35">
      <c r="A440" s="27">
        <v>6304607</v>
      </c>
      <c r="B440" t="s">
        <v>547</v>
      </c>
      <c r="C440" s="2">
        <v>592494</v>
      </c>
      <c r="D440" s="2">
        <v>0</v>
      </c>
    </row>
    <row r="441" spans="1:4" x14ac:dyDescent="0.35">
      <c r="A441" s="27">
        <v>6304610</v>
      </c>
      <c r="B441" t="s">
        <v>548</v>
      </c>
      <c r="C441" s="2">
        <v>15834645</v>
      </c>
      <c r="D441" s="2">
        <v>0</v>
      </c>
    </row>
    <row r="442" spans="1:4" x14ac:dyDescent="0.35">
      <c r="A442" s="27">
        <v>6304614</v>
      </c>
      <c r="B442" t="s">
        <v>549</v>
      </c>
      <c r="C442" s="2">
        <v>147303</v>
      </c>
      <c r="D442" s="2">
        <v>0</v>
      </c>
    </row>
    <row r="443" spans="1:4" x14ac:dyDescent="0.35">
      <c r="A443" s="27">
        <v>6304617</v>
      </c>
      <c r="B443" t="s">
        <v>550</v>
      </c>
      <c r="C443" s="2">
        <v>403945</v>
      </c>
      <c r="D443" s="2">
        <v>0</v>
      </c>
    </row>
    <row r="444" spans="1:4" x14ac:dyDescent="0.35">
      <c r="A444" s="27">
        <v>6304619</v>
      </c>
      <c r="B444" t="s">
        <v>551</v>
      </c>
      <c r="C444" s="2">
        <v>719154</v>
      </c>
      <c r="D444" s="2">
        <v>0</v>
      </c>
    </row>
    <row r="445" spans="1:4" x14ac:dyDescent="0.35">
      <c r="A445" s="27">
        <v>6304620</v>
      </c>
      <c r="B445" t="s">
        <v>552</v>
      </c>
      <c r="C445" s="2">
        <v>42554423</v>
      </c>
      <c r="D445" s="2">
        <v>0</v>
      </c>
    </row>
    <row r="446" spans="1:4" x14ac:dyDescent="0.35">
      <c r="A446" s="27">
        <v>6304624</v>
      </c>
      <c r="B446" t="s">
        <v>553</v>
      </c>
      <c r="C446" s="2">
        <v>252950</v>
      </c>
      <c r="D446" s="2">
        <v>0</v>
      </c>
    </row>
    <row r="447" spans="1:4" x14ac:dyDescent="0.35">
      <c r="A447" s="27">
        <v>6304627</v>
      </c>
      <c r="B447" t="s">
        <v>554</v>
      </c>
      <c r="C447" s="2">
        <v>278560</v>
      </c>
      <c r="D447" s="2">
        <v>0</v>
      </c>
    </row>
    <row r="448" spans="1:4" x14ac:dyDescent="0.35">
      <c r="A448" s="27">
        <v>6304628</v>
      </c>
      <c r="B448" t="s">
        <v>555</v>
      </c>
      <c r="C448" s="2">
        <v>2351654</v>
      </c>
      <c r="D448" s="2">
        <v>0</v>
      </c>
    </row>
    <row r="449" spans="1:4" x14ac:dyDescent="0.35">
      <c r="A449" s="27">
        <v>6304629</v>
      </c>
      <c r="B449" t="s">
        <v>556</v>
      </c>
      <c r="C449" s="2">
        <v>30833</v>
      </c>
      <c r="D449" s="2">
        <v>0</v>
      </c>
    </row>
    <row r="450" spans="1:4" x14ac:dyDescent="0.35">
      <c r="A450" s="27">
        <v>6304630</v>
      </c>
      <c r="B450" t="s">
        <v>557</v>
      </c>
      <c r="C450" s="2">
        <v>2288719</v>
      </c>
      <c r="D450" s="2">
        <v>0</v>
      </c>
    </row>
    <row r="451" spans="1:4" x14ac:dyDescent="0.35">
      <c r="A451" s="27">
        <v>6304640</v>
      </c>
      <c r="B451" t="s">
        <v>558</v>
      </c>
      <c r="C451" s="2">
        <v>65312</v>
      </c>
      <c r="D451" s="2">
        <v>0</v>
      </c>
    </row>
    <row r="452" spans="1:4" x14ac:dyDescent="0.35">
      <c r="A452" s="27">
        <v>6304641</v>
      </c>
      <c r="B452" t="s">
        <v>559</v>
      </c>
      <c r="C452" s="2">
        <v>12107443</v>
      </c>
      <c r="D452" s="2">
        <v>0</v>
      </c>
    </row>
    <row r="453" spans="1:4" x14ac:dyDescent="0.35">
      <c r="A453" s="27">
        <v>6304642</v>
      </c>
      <c r="B453" t="s">
        <v>560</v>
      </c>
      <c r="C453" s="2">
        <v>7509844</v>
      </c>
      <c r="D453" s="2">
        <v>0</v>
      </c>
    </row>
    <row r="454" spans="1:4" x14ac:dyDescent="0.35">
      <c r="A454" s="27">
        <v>6304643</v>
      </c>
      <c r="B454" t="s">
        <v>561</v>
      </c>
      <c r="C454" s="2">
        <v>1018750</v>
      </c>
      <c r="D454" s="2">
        <v>0</v>
      </c>
    </row>
    <row r="455" spans="1:4" x14ac:dyDescent="0.35">
      <c r="A455" s="27">
        <v>6304644</v>
      </c>
      <c r="B455" t="s">
        <v>562</v>
      </c>
      <c r="C455" s="2">
        <v>1133294</v>
      </c>
      <c r="D455" s="2">
        <v>0</v>
      </c>
    </row>
    <row r="456" spans="1:4" x14ac:dyDescent="0.35">
      <c r="A456" s="27">
        <v>6304647</v>
      </c>
      <c r="B456" t="s">
        <v>563</v>
      </c>
      <c r="C456" s="2">
        <v>2715536</v>
      </c>
      <c r="D456" s="2">
        <v>0</v>
      </c>
    </row>
    <row r="457" spans="1:4" x14ac:dyDescent="0.35">
      <c r="A457" s="27">
        <v>6304648</v>
      </c>
      <c r="B457" t="s">
        <v>564</v>
      </c>
      <c r="C457" s="2">
        <v>197279</v>
      </c>
      <c r="D457" s="2">
        <v>0</v>
      </c>
    </row>
    <row r="458" spans="1:4" x14ac:dyDescent="0.35">
      <c r="A458" s="27">
        <v>6304699</v>
      </c>
      <c r="B458" t="s">
        <v>565</v>
      </c>
      <c r="C458" s="2">
        <v>661300</v>
      </c>
      <c r="D458" s="2">
        <v>54357000</v>
      </c>
    </row>
    <row r="459" spans="1:4" x14ac:dyDescent="0.35">
      <c r="A459" s="27">
        <v>6502299</v>
      </c>
      <c r="B459" t="s">
        <v>566</v>
      </c>
      <c r="C459" s="2">
        <v>29749</v>
      </c>
      <c r="D459" s="2">
        <v>30000</v>
      </c>
    </row>
    <row r="460" spans="1:4" x14ac:dyDescent="0.35">
      <c r="A460" s="27">
        <v>6502799</v>
      </c>
      <c r="B460" t="s">
        <v>567</v>
      </c>
      <c r="C460" s="2">
        <v>28665</v>
      </c>
      <c r="D460" s="2">
        <v>100000</v>
      </c>
    </row>
    <row r="461" spans="1:4" x14ac:dyDescent="0.35">
      <c r="A461" s="27">
        <v>6503307</v>
      </c>
      <c r="B461" t="s">
        <v>568</v>
      </c>
      <c r="C461" s="2">
        <v>8893</v>
      </c>
      <c r="D461" s="2">
        <v>0</v>
      </c>
    </row>
    <row r="462" spans="1:4" x14ac:dyDescent="0.35">
      <c r="A462" s="27">
        <v>6503310</v>
      </c>
      <c r="B462" t="s">
        <v>569</v>
      </c>
      <c r="C462" s="2">
        <v>36619</v>
      </c>
      <c r="D462" s="2">
        <v>36619</v>
      </c>
    </row>
    <row r="463" spans="1:4" x14ac:dyDescent="0.35">
      <c r="A463" s="27">
        <v>6503399</v>
      </c>
      <c r="B463" t="s">
        <v>570</v>
      </c>
      <c r="C463" s="2">
        <v>0</v>
      </c>
      <c r="D463" s="2">
        <v>37000</v>
      </c>
    </row>
    <row r="464" spans="1:4" x14ac:dyDescent="0.35">
      <c r="A464" s="27">
        <v>6503599</v>
      </c>
      <c r="B464" t="s">
        <v>571</v>
      </c>
      <c r="C464" s="2">
        <v>0</v>
      </c>
      <c r="D464" s="2">
        <v>135000</v>
      </c>
    </row>
    <row r="465" spans="1:4" x14ac:dyDescent="0.35">
      <c r="A465" s="27">
        <v>6503701</v>
      </c>
      <c r="B465" t="s">
        <v>572</v>
      </c>
      <c r="C465" s="2">
        <v>-194624</v>
      </c>
      <c r="D465" s="2">
        <v>0</v>
      </c>
    </row>
    <row r="466" spans="1:4" x14ac:dyDescent="0.35">
      <c r="A466" s="27">
        <v>6503704</v>
      </c>
      <c r="B466" t="s">
        <v>573</v>
      </c>
      <c r="C466" s="2">
        <v>93937</v>
      </c>
      <c r="D466" s="2">
        <v>0</v>
      </c>
    </row>
    <row r="467" spans="1:4" x14ac:dyDescent="0.35">
      <c r="A467" s="27">
        <v>6503705</v>
      </c>
      <c r="B467" t="s">
        <v>574</v>
      </c>
      <c r="C467" s="2">
        <v>219584</v>
      </c>
      <c r="D467" s="2">
        <v>219585</v>
      </c>
    </row>
    <row r="468" spans="1:4" x14ac:dyDescent="0.35">
      <c r="A468" s="27">
        <v>6503712</v>
      </c>
      <c r="B468" t="s">
        <v>575</v>
      </c>
      <c r="C468" s="2">
        <v>0</v>
      </c>
      <c r="D468" s="2">
        <v>300000</v>
      </c>
    </row>
    <row r="469" spans="1:4" x14ac:dyDescent="0.35">
      <c r="A469" s="27">
        <v>6503713</v>
      </c>
      <c r="B469" t="s">
        <v>576</v>
      </c>
      <c r="C469" s="2">
        <v>559755</v>
      </c>
      <c r="D469" s="2">
        <v>1000000</v>
      </c>
    </row>
    <row r="470" spans="1:4" x14ac:dyDescent="0.35">
      <c r="A470" s="27">
        <v>6503714</v>
      </c>
      <c r="B470" t="s">
        <v>577</v>
      </c>
      <c r="C470" s="2">
        <v>0</v>
      </c>
      <c r="D470" s="2">
        <v>350000</v>
      </c>
    </row>
    <row r="471" spans="1:4" x14ac:dyDescent="0.35">
      <c r="A471" s="27">
        <v>6503715</v>
      </c>
      <c r="B471" t="s">
        <v>578</v>
      </c>
      <c r="C471" s="2">
        <v>0</v>
      </c>
      <c r="D471" s="2">
        <v>150000</v>
      </c>
    </row>
    <row r="472" spans="1:4" x14ac:dyDescent="0.35">
      <c r="A472" s="27">
        <v>6503716</v>
      </c>
      <c r="B472" t="s">
        <v>579</v>
      </c>
      <c r="C472" s="2">
        <v>0</v>
      </c>
      <c r="D472" s="2">
        <v>200000</v>
      </c>
    </row>
    <row r="473" spans="1:4" x14ac:dyDescent="0.35">
      <c r="A473" s="27">
        <v>6503799</v>
      </c>
      <c r="B473" t="s">
        <v>580</v>
      </c>
      <c r="C473" s="2">
        <v>0</v>
      </c>
      <c r="D473" s="2">
        <v>521415</v>
      </c>
    </row>
    <row r="474" spans="1:4" x14ac:dyDescent="0.35">
      <c r="A474" s="27">
        <v>6503801</v>
      </c>
      <c r="B474" t="s">
        <v>581</v>
      </c>
      <c r="C474" s="2">
        <v>-395274</v>
      </c>
      <c r="D474" s="2">
        <v>-395274</v>
      </c>
    </row>
    <row r="475" spans="1:4" x14ac:dyDescent="0.35">
      <c r="A475" s="27">
        <v>6503808</v>
      </c>
      <c r="B475" t="s">
        <v>582</v>
      </c>
      <c r="C475" s="2">
        <v>-981723</v>
      </c>
      <c r="D475" s="2">
        <v>602000</v>
      </c>
    </row>
    <row r="476" spans="1:4" x14ac:dyDescent="0.35">
      <c r="A476" s="27">
        <v>6503809</v>
      </c>
      <c r="B476" t="s">
        <v>583</v>
      </c>
      <c r="C476" s="2">
        <v>-820860</v>
      </c>
      <c r="D476" s="2">
        <v>-820860</v>
      </c>
    </row>
    <row r="477" spans="1:4" x14ac:dyDescent="0.35">
      <c r="A477" s="27">
        <v>6503811</v>
      </c>
      <c r="B477" t="s">
        <v>584</v>
      </c>
      <c r="C477" s="2">
        <v>33218</v>
      </c>
      <c r="D477" s="2">
        <v>33218</v>
      </c>
    </row>
    <row r="478" spans="1:4" x14ac:dyDescent="0.35">
      <c r="A478" s="27">
        <v>6503812</v>
      </c>
      <c r="B478" t="s">
        <v>585</v>
      </c>
      <c r="C478" s="2">
        <v>198154</v>
      </c>
      <c r="D478" s="2">
        <v>198154</v>
      </c>
    </row>
    <row r="479" spans="1:4" x14ac:dyDescent="0.35">
      <c r="A479" s="27">
        <v>6503813</v>
      </c>
      <c r="B479" t="s">
        <v>586</v>
      </c>
      <c r="C479" s="2">
        <v>273219</v>
      </c>
      <c r="D479" s="2">
        <v>273219</v>
      </c>
    </row>
    <row r="480" spans="1:4" x14ac:dyDescent="0.35">
      <c r="A480" s="27">
        <v>6503814</v>
      </c>
      <c r="B480" t="s">
        <v>587</v>
      </c>
      <c r="C480" s="2">
        <v>8820</v>
      </c>
      <c r="D480" s="2">
        <v>695000</v>
      </c>
    </row>
    <row r="481" spans="1:4" x14ac:dyDescent="0.35">
      <c r="A481" s="27">
        <v>6503815</v>
      </c>
      <c r="B481" t="s">
        <v>588</v>
      </c>
      <c r="C481" s="2">
        <v>137500</v>
      </c>
      <c r="D481" s="2">
        <v>448000</v>
      </c>
    </row>
    <row r="482" spans="1:4" x14ac:dyDescent="0.35">
      <c r="A482" s="27">
        <v>6503816</v>
      </c>
      <c r="B482" t="s">
        <v>589</v>
      </c>
      <c r="C482" s="2">
        <v>414992</v>
      </c>
      <c r="D482" s="2">
        <v>1070000</v>
      </c>
    </row>
    <row r="483" spans="1:4" x14ac:dyDescent="0.35">
      <c r="A483" s="27">
        <v>6503817</v>
      </c>
      <c r="B483" t="s">
        <v>590</v>
      </c>
      <c r="C483" s="2">
        <v>28843</v>
      </c>
      <c r="D483" s="2">
        <v>750000</v>
      </c>
    </row>
    <row r="484" spans="1:4" x14ac:dyDescent="0.35">
      <c r="A484" s="27">
        <v>6503818</v>
      </c>
      <c r="B484" t="s">
        <v>591</v>
      </c>
      <c r="C484" s="2">
        <v>489062</v>
      </c>
      <c r="D484" s="2">
        <v>450000</v>
      </c>
    </row>
    <row r="485" spans="1:4" x14ac:dyDescent="0.35">
      <c r="A485" s="27">
        <v>6503819</v>
      </c>
      <c r="B485" t="s">
        <v>592</v>
      </c>
      <c r="C485" s="2">
        <v>228265</v>
      </c>
      <c r="D485" s="2">
        <v>450000</v>
      </c>
    </row>
    <row r="486" spans="1:4" x14ac:dyDescent="0.35">
      <c r="A486" s="27">
        <v>6503820</v>
      </c>
      <c r="B486" t="s">
        <v>593</v>
      </c>
      <c r="C486" s="2">
        <v>7819</v>
      </c>
      <c r="D486" s="2">
        <v>300000</v>
      </c>
    </row>
    <row r="487" spans="1:4" x14ac:dyDescent="0.35">
      <c r="A487" s="27">
        <v>6503821</v>
      </c>
      <c r="B487" t="s">
        <v>594</v>
      </c>
      <c r="C487" s="2">
        <v>138092</v>
      </c>
      <c r="D487" s="2">
        <v>300000</v>
      </c>
    </row>
    <row r="488" spans="1:4" x14ac:dyDescent="0.35">
      <c r="A488" s="27">
        <v>6503822</v>
      </c>
      <c r="B488" t="s">
        <v>595</v>
      </c>
      <c r="C488" s="2">
        <v>660609</v>
      </c>
      <c r="D488" s="2">
        <v>750000</v>
      </c>
    </row>
    <row r="489" spans="1:4" x14ac:dyDescent="0.35">
      <c r="A489" s="27">
        <v>6503823</v>
      </c>
      <c r="B489" t="s">
        <v>596</v>
      </c>
      <c r="C489" s="2">
        <v>13027</v>
      </c>
      <c r="D489" s="2">
        <v>150000</v>
      </c>
    </row>
    <row r="490" spans="1:4" x14ac:dyDescent="0.35">
      <c r="A490" s="27">
        <v>6503824</v>
      </c>
      <c r="B490" t="s">
        <v>597</v>
      </c>
      <c r="C490" s="2">
        <v>136531</v>
      </c>
      <c r="D490" s="2">
        <v>150000</v>
      </c>
    </row>
    <row r="491" spans="1:4" x14ac:dyDescent="0.35">
      <c r="A491" s="27">
        <v>6503825</v>
      </c>
      <c r="B491" t="s">
        <v>598</v>
      </c>
      <c r="C491" s="2">
        <v>225504</v>
      </c>
      <c r="D491" s="2">
        <v>400000</v>
      </c>
    </row>
    <row r="492" spans="1:4" x14ac:dyDescent="0.35">
      <c r="A492" s="27">
        <v>6503826</v>
      </c>
      <c r="B492" t="s">
        <v>599</v>
      </c>
      <c r="C492" s="2">
        <v>7875</v>
      </c>
      <c r="D492" s="2">
        <v>150000</v>
      </c>
    </row>
    <row r="493" spans="1:4" x14ac:dyDescent="0.35">
      <c r="A493" s="27">
        <v>6503828</v>
      </c>
      <c r="B493" t="s">
        <v>600</v>
      </c>
      <c r="C493" s="2">
        <v>0</v>
      </c>
      <c r="D493" s="2">
        <v>200000</v>
      </c>
    </row>
    <row r="494" spans="1:4" x14ac:dyDescent="0.35">
      <c r="A494" s="27">
        <v>6503829</v>
      </c>
      <c r="B494" t="s">
        <v>601</v>
      </c>
      <c r="C494" s="2">
        <v>0</v>
      </c>
      <c r="D494" s="2">
        <v>500000</v>
      </c>
    </row>
    <row r="495" spans="1:4" x14ac:dyDescent="0.35">
      <c r="A495" s="27">
        <v>6503830</v>
      </c>
      <c r="B495" t="s">
        <v>602</v>
      </c>
      <c r="C495" s="2">
        <v>0</v>
      </c>
      <c r="D495" s="2">
        <v>700000</v>
      </c>
    </row>
    <row r="496" spans="1:4" x14ac:dyDescent="0.35">
      <c r="A496" s="27">
        <v>6503831</v>
      </c>
      <c r="B496" t="s">
        <v>603</v>
      </c>
      <c r="C496" s="2">
        <v>0</v>
      </c>
      <c r="D496" s="2">
        <v>1000000</v>
      </c>
    </row>
    <row r="497" spans="1:4" x14ac:dyDescent="0.35">
      <c r="A497" s="27">
        <v>6503899</v>
      </c>
      <c r="B497" t="s">
        <v>604</v>
      </c>
      <c r="C497" s="2">
        <v>0</v>
      </c>
      <c r="D497" s="2">
        <v>-277076</v>
      </c>
    </row>
    <row r="498" spans="1:4" x14ac:dyDescent="0.35">
      <c r="A498" s="27">
        <v>6503902</v>
      </c>
      <c r="B498" t="s">
        <v>605</v>
      </c>
      <c r="C498" s="2">
        <v>411296</v>
      </c>
      <c r="D498" s="2">
        <v>0</v>
      </c>
    </row>
    <row r="499" spans="1:4" x14ac:dyDescent="0.35">
      <c r="A499" s="27">
        <v>6503903</v>
      </c>
      <c r="B499" t="s">
        <v>606</v>
      </c>
      <c r="C499" s="2">
        <v>0</v>
      </c>
      <c r="D499" s="2">
        <v>600000</v>
      </c>
    </row>
    <row r="500" spans="1:4" x14ac:dyDescent="0.35">
      <c r="A500" s="27">
        <v>6503904</v>
      </c>
      <c r="B500" t="s">
        <v>607</v>
      </c>
      <c r="C500" s="2">
        <v>0</v>
      </c>
      <c r="D500" s="2">
        <v>1000000</v>
      </c>
    </row>
    <row r="501" spans="1:4" x14ac:dyDescent="0.35">
      <c r="A501" s="27">
        <v>6503999</v>
      </c>
      <c r="B501" t="s">
        <v>608</v>
      </c>
      <c r="C501" s="2">
        <v>0</v>
      </c>
      <c r="D501" s="2">
        <v>3038000</v>
      </c>
    </row>
    <row r="502" spans="1:4" x14ac:dyDescent="0.35">
      <c r="A502" s="27">
        <v>6504001</v>
      </c>
      <c r="B502" t="s">
        <v>609</v>
      </c>
      <c r="C502" s="2">
        <v>90470</v>
      </c>
      <c r="D502" s="2">
        <v>0</v>
      </c>
    </row>
    <row r="503" spans="1:4" x14ac:dyDescent="0.35">
      <c r="A503" s="27">
        <v>6504099</v>
      </c>
      <c r="B503" t="s">
        <v>610</v>
      </c>
      <c r="C503" s="2">
        <v>0</v>
      </c>
      <c r="D503" s="2">
        <v>30000</v>
      </c>
    </row>
    <row r="504" spans="1:4" x14ac:dyDescent="0.35">
      <c r="A504" s="27">
        <v>6504601</v>
      </c>
      <c r="B504" t="s">
        <v>611</v>
      </c>
      <c r="C504" s="2">
        <v>149482</v>
      </c>
      <c r="D504" s="2">
        <v>150000</v>
      </c>
    </row>
    <row r="505" spans="1:4" x14ac:dyDescent="0.35">
      <c r="A505" s="27">
        <v>6504602</v>
      </c>
      <c r="B505" t="s">
        <v>612</v>
      </c>
      <c r="C505" s="2">
        <v>355771</v>
      </c>
      <c r="D505" s="2">
        <v>356000</v>
      </c>
    </row>
    <row r="506" spans="1:4" x14ac:dyDescent="0.35">
      <c r="A506" s="27">
        <v>6504699</v>
      </c>
      <c r="B506" t="s">
        <v>613</v>
      </c>
      <c r="C506" s="2">
        <v>0</v>
      </c>
      <c r="D506" s="2">
        <v>340000</v>
      </c>
    </row>
    <row r="507" spans="1:4" x14ac:dyDescent="0.35">
      <c r="A507" s="27">
        <v>6505117</v>
      </c>
      <c r="B507" t="s">
        <v>614</v>
      </c>
      <c r="C507" s="2">
        <v>0</v>
      </c>
      <c r="D507" s="2">
        <v>11000000</v>
      </c>
    </row>
    <row r="508" spans="1:4" x14ac:dyDescent="0.35">
      <c r="A508" s="27">
        <v>6505199</v>
      </c>
      <c r="B508" t="s">
        <v>615</v>
      </c>
      <c r="C508" s="2">
        <v>0</v>
      </c>
      <c r="D508" s="2">
        <v>-7500000</v>
      </c>
    </row>
    <row r="509" spans="1:4" x14ac:dyDescent="0.35">
      <c r="A509" s="27">
        <v>6505401</v>
      </c>
      <c r="B509" t="s">
        <v>616</v>
      </c>
      <c r="C509" s="2">
        <v>536847</v>
      </c>
      <c r="D509" s="2">
        <v>0</v>
      </c>
    </row>
    <row r="510" spans="1:4" x14ac:dyDescent="0.35">
      <c r="A510" s="27">
        <v>6505402</v>
      </c>
      <c r="B510" t="s">
        <v>617</v>
      </c>
      <c r="C510" s="2">
        <v>2909356</v>
      </c>
      <c r="D510" s="2">
        <v>4850000</v>
      </c>
    </row>
    <row r="511" spans="1:4" x14ac:dyDescent="0.35">
      <c r="A511" s="27">
        <v>6505403</v>
      </c>
      <c r="B511" t="s">
        <v>618</v>
      </c>
      <c r="C511" s="2">
        <v>0</v>
      </c>
      <c r="D511" s="2">
        <v>1000000</v>
      </c>
    </row>
    <row r="512" spans="1:4" x14ac:dyDescent="0.35">
      <c r="A512" s="27">
        <v>6505499</v>
      </c>
      <c r="B512" t="s">
        <v>619</v>
      </c>
      <c r="C512" s="2">
        <v>0</v>
      </c>
      <c r="D512" s="2">
        <v>935000</v>
      </c>
    </row>
    <row r="513" spans="1:4" x14ac:dyDescent="0.35">
      <c r="A513" s="27">
        <v>6505599</v>
      </c>
      <c r="B513" t="s">
        <v>620</v>
      </c>
      <c r="C513" s="2">
        <v>0</v>
      </c>
      <c r="D513" s="2">
        <v>4000000</v>
      </c>
    </row>
    <row r="514" spans="1:4" x14ac:dyDescent="0.35">
      <c r="A514" s="27">
        <v>6506132</v>
      </c>
      <c r="B514" t="s">
        <v>621</v>
      </c>
      <c r="C514" s="2">
        <v>0</v>
      </c>
      <c r="D514" s="2">
        <v>3700000</v>
      </c>
    </row>
    <row r="515" spans="1:4" x14ac:dyDescent="0.35">
      <c r="A515" s="27">
        <v>6506199</v>
      </c>
      <c r="B515" t="s">
        <v>622</v>
      </c>
      <c r="C515" s="2">
        <v>0</v>
      </c>
      <c r="D515" s="2">
        <v>1147000</v>
      </c>
    </row>
    <row r="516" spans="1:4" x14ac:dyDescent="0.35">
      <c r="A516" s="27">
        <v>6506599</v>
      </c>
      <c r="B516" t="s">
        <v>623</v>
      </c>
      <c r="C516" s="2">
        <v>11845</v>
      </c>
      <c r="D516" s="2">
        <v>500000</v>
      </c>
    </row>
    <row r="517" spans="1:4" x14ac:dyDescent="0.35">
      <c r="A517" s="27">
        <v>6506799</v>
      </c>
      <c r="B517" t="s">
        <v>624</v>
      </c>
      <c r="C517" s="2">
        <v>0</v>
      </c>
      <c r="D517" s="2">
        <v>1954000</v>
      </c>
    </row>
    <row r="518" spans="1:4" x14ac:dyDescent="0.35">
      <c r="A518" s="27">
        <v>6506801</v>
      </c>
      <c r="B518" t="s">
        <v>625</v>
      </c>
      <c r="C518" s="2">
        <v>43646</v>
      </c>
      <c r="D518" s="2">
        <v>0</v>
      </c>
    </row>
    <row r="519" spans="1:4" x14ac:dyDescent="0.35">
      <c r="A519" s="27">
        <v>6506899</v>
      </c>
      <c r="B519" t="s">
        <v>626</v>
      </c>
      <c r="C519" s="2">
        <v>0</v>
      </c>
      <c r="D519" s="2">
        <v>44000</v>
      </c>
    </row>
    <row r="520" spans="1:4" x14ac:dyDescent="0.35">
      <c r="A520" s="27">
        <v>6506901</v>
      </c>
      <c r="B520" t="s">
        <v>627</v>
      </c>
      <c r="C520" s="2">
        <v>50281</v>
      </c>
      <c r="D520" s="2">
        <v>0</v>
      </c>
    </row>
    <row r="521" spans="1:4" x14ac:dyDescent="0.35">
      <c r="A521" s="27">
        <v>6506999</v>
      </c>
      <c r="B521" t="s">
        <v>627</v>
      </c>
      <c r="C521" s="2">
        <v>0</v>
      </c>
      <c r="D521" s="2">
        <v>816000</v>
      </c>
    </row>
    <row r="522" spans="1:4" x14ac:dyDescent="0.35">
      <c r="A522" s="27">
        <v>6507299</v>
      </c>
      <c r="B522" t="s">
        <v>628</v>
      </c>
      <c r="C522" s="2">
        <v>0</v>
      </c>
      <c r="D522" s="2">
        <v>-80000</v>
      </c>
    </row>
    <row r="523" spans="1:4" x14ac:dyDescent="0.35">
      <c r="A523" s="27">
        <v>6507301</v>
      </c>
      <c r="B523" t="s">
        <v>629</v>
      </c>
      <c r="C523" s="2">
        <v>38303</v>
      </c>
      <c r="D523" s="2">
        <v>0</v>
      </c>
    </row>
    <row r="524" spans="1:4" x14ac:dyDescent="0.35">
      <c r="A524" s="27">
        <v>6507399</v>
      </c>
      <c r="B524" t="s">
        <v>630</v>
      </c>
      <c r="C524" s="2">
        <v>0</v>
      </c>
      <c r="D524" s="2">
        <v>-2941000</v>
      </c>
    </row>
    <row r="525" spans="1:4" x14ac:dyDescent="0.35">
      <c r="A525" s="27">
        <v>6507401</v>
      </c>
      <c r="B525" t="s">
        <v>631</v>
      </c>
      <c r="C525" s="2">
        <v>0</v>
      </c>
      <c r="D525" s="2">
        <v>-484000</v>
      </c>
    </row>
    <row r="526" spans="1:4" x14ac:dyDescent="0.35">
      <c r="A526" s="27">
        <v>6507406</v>
      </c>
      <c r="B526" t="s">
        <v>632</v>
      </c>
      <c r="C526" s="2">
        <v>9765</v>
      </c>
      <c r="D526" s="2">
        <v>0</v>
      </c>
    </row>
    <row r="527" spans="1:4" x14ac:dyDescent="0.35">
      <c r="A527" s="27">
        <v>6507504</v>
      </c>
      <c r="B527" t="s">
        <v>633</v>
      </c>
      <c r="C527" s="2">
        <v>34020</v>
      </c>
      <c r="D527" s="2">
        <v>0</v>
      </c>
    </row>
    <row r="528" spans="1:4" x14ac:dyDescent="0.35">
      <c r="A528" s="27">
        <v>6507505</v>
      </c>
      <c r="B528" t="s">
        <v>634</v>
      </c>
      <c r="C528" s="2">
        <v>62370</v>
      </c>
      <c r="D528" s="2">
        <v>0</v>
      </c>
    </row>
    <row r="529" spans="1:4" x14ac:dyDescent="0.35">
      <c r="A529" s="27">
        <v>6507508</v>
      </c>
      <c r="B529" t="s">
        <v>635</v>
      </c>
      <c r="C529" s="2">
        <v>5040</v>
      </c>
      <c r="D529" s="2">
        <v>0</v>
      </c>
    </row>
    <row r="530" spans="1:4" x14ac:dyDescent="0.35">
      <c r="A530" s="27">
        <v>6507509</v>
      </c>
      <c r="B530" t="s">
        <v>636</v>
      </c>
      <c r="C530" s="2">
        <v>57960</v>
      </c>
      <c r="D530" s="2">
        <v>0</v>
      </c>
    </row>
    <row r="531" spans="1:4" x14ac:dyDescent="0.35">
      <c r="A531" s="27">
        <v>6508001</v>
      </c>
      <c r="B531" t="s">
        <v>637</v>
      </c>
      <c r="C531" s="2">
        <v>39701</v>
      </c>
      <c r="D531" s="2">
        <v>0</v>
      </c>
    </row>
    <row r="532" spans="1:4" x14ac:dyDescent="0.35">
      <c r="A532" s="27">
        <v>6508099</v>
      </c>
      <c r="B532" t="s">
        <v>638</v>
      </c>
      <c r="C532" s="2">
        <v>8190</v>
      </c>
      <c r="D532" s="2">
        <v>1968000</v>
      </c>
    </row>
    <row r="533" spans="1:4" x14ac:dyDescent="0.35">
      <c r="A533" s="27">
        <v>6508101</v>
      </c>
      <c r="B533" t="s">
        <v>639</v>
      </c>
      <c r="C533" s="2">
        <v>0</v>
      </c>
      <c r="D533" s="2">
        <v>400000</v>
      </c>
    </row>
    <row r="534" spans="1:4" x14ac:dyDescent="0.35">
      <c r="A534" s="27">
        <v>6508102</v>
      </c>
      <c r="B534" t="s">
        <v>640</v>
      </c>
      <c r="C534" s="2">
        <v>0</v>
      </c>
      <c r="D534" s="2">
        <v>600000</v>
      </c>
    </row>
    <row r="535" spans="1:4" x14ac:dyDescent="0.35">
      <c r="A535" s="27">
        <v>6508199</v>
      </c>
      <c r="B535" t="s">
        <v>641</v>
      </c>
      <c r="C535" s="2">
        <v>0</v>
      </c>
      <c r="D535" s="2">
        <v>2000000</v>
      </c>
    </row>
    <row r="536" spans="1:4" x14ac:dyDescent="0.35">
      <c r="A536" s="27">
        <v>6508301</v>
      </c>
      <c r="B536" t="s">
        <v>642</v>
      </c>
      <c r="C536" s="2">
        <v>229597</v>
      </c>
      <c r="D536" s="2">
        <v>0</v>
      </c>
    </row>
    <row r="537" spans="1:4" x14ac:dyDescent="0.35">
      <c r="A537" s="27">
        <v>6508399</v>
      </c>
      <c r="B537" t="s">
        <v>643</v>
      </c>
      <c r="C537" s="2">
        <v>0</v>
      </c>
      <c r="D537" s="2">
        <v>8969000</v>
      </c>
    </row>
    <row r="538" spans="1:4" x14ac:dyDescent="0.35">
      <c r="A538" s="27">
        <v>6508401</v>
      </c>
      <c r="B538" t="s">
        <v>644</v>
      </c>
      <c r="C538" s="2">
        <v>3500000</v>
      </c>
      <c r="D538" s="2">
        <v>0</v>
      </c>
    </row>
    <row r="539" spans="1:4" x14ac:dyDescent="0.35">
      <c r="A539" s="27">
        <v>6508499</v>
      </c>
      <c r="B539" t="s">
        <v>645</v>
      </c>
      <c r="C539" s="2">
        <v>0</v>
      </c>
      <c r="D539" s="2">
        <v>5000000</v>
      </c>
    </row>
    <row r="540" spans="1:4" x14ac:dyDescent="0.35">
      <c r="A540" s="27">
        <v>6508501</v>
      </c>
      <c r="B540" t="s">
        <v>646</v>
      </c>
      <c r="C540" s="2">
        <v>430190</v>
      </c>
      <c r="D540" s="2">
        <v>0</v>
      </c>
    </row>
    <row r="541" spans="1:4" x14ac:dyDescent="0.35">
      <c r="A541" s="27">
        <v>6508599</v>
      </c>
      <c r="B541" t="s">
        <v>646</v>
      </c>
      <c r="C541" s="2">
        <v>0</v>
      </c>
      <c r="D541" s="2">
        <v>285000</v>
      </c>
    </row>
    <row r="542" spans="1:4" x14ac:dyDescent="0.35">
      <c r="A542" s="27">
        <v>6508799</v>
      </c>
      <c r="B542" t="s">
        <v>647</v>
      </c>
      <c r="C542" s="2">
        <v>0</v>
      </c>
      <c r="D542" s="2">
        <v>400000</v>
      </c>
    </row>
    <row r="543" spans="1:4" x14ac:dyDescent="0.35">
      <c r="A543" s="27">
        <v>6510801</v>
      </c>
      <c r="B543" t="s">
        <v>648</v>
      </c>
      <c r="C543" s="2">
        <v>563002</v>
      </c>
      <c r="D543" s="2">
        <v>639000</v>
      </c>
    </row>
    <row r="544" spans="1:4" x14ac:dyDescent="0.35">
      <c r="A544" s="27">
        <v>6650299</v>
      </c>
      <c r="B544" t="s">
        <v>649</v>
      </c>
      <c r="C544" s="2">
        <v>0</v>
      </c>
      <c r="D544" s="2">
        <v>1000000</v>
      </c>
    </row>
    <row r="545" spans="1:4" x14ac:dyDescent="0.35">
      <c r="A545" s="27">
        <v>6703202</v>
      </c>
      <c r="B545" t="s">
        <v>642</v>
      </c>
      <c r="C545" s="2">
        <v>25000</v>
      </c>
      <c r="D545" s="2">
        <v>0</v>
      </c>
    </row>
    <row r="546" spans="1:4" x14ac:dyDescent="0.35">
      <c r="A546" s="27">
        <v>6803705</v>
      </c>
      <c r="B546" t="s">
        <v>650</v>
      </c>
      <c r="C546" s="2">
        <v>2205</v>
      </c>
      <c r="D546" s="2">
        <v>0</v>
      </c>
    </row>
    <row r="547" spans="1:4" x14ac:dyDescent="0.35">
      <c r="A547" s="27">
        <v>6803801</v>
      </c>
      <c r="B547" t="s">
        <v>651</v>
      </c>
      <c r="C547" s="2">
        <v>3786403</v>
      </c>
      <c r="D547" s="2">
        <v>0</v>
      </c>
    </row>
    <row r="548" spans="1:4" x14ac:dyDescent="0.35">
      <c r="A548" s="27">
        <v>6803899</v>
      </c>
      <c r="B548" t="s">
        <v>651</v>
      </c>
      <c r="C548" s="2">
        <v>0</v>
      </c>
      <c r="D548" s="2">
        <v>2500000</v>
      </c>
    </row>
    <row r="549" spans="1:4" x14ac:dyDescent="0.35">
      <c r="A549" s="27">
        <v>6803999</v>
      </c>
      <c r="B549" t="s">
        <v>652</v>
      </c>
      <c r="C549" s="2">
        <v>188198</v>
      </c>
      <c r="D549" s="2">
        <v>500000</v>
      </c>
    </row>
    <row r="550" spans="1:4" x14ac:dyDescent="0.35">
      <c r="A550" s="27">
        <v>6804002</v>
      </c>
      <c r="B550" t="s">
        <v>653</v>
      </c>
      <c r="C550" s="2">
        <v>4632469</v>
      </c>
      <c r="D550" s="2">
        <v>0</v>
      </c>
    </row>
    <row r="551" spans="1:4" x14ac:dyDescent="0.35">
      <c r="A551" s="27">
        <v>6804099</v>
      </c>
      <c r="B551" t="s">
        <v>654</v>
      </c>
      <c r="C551" s="2">
        <v>0</v>
      </c>
      <c r="D551" s="2">
        <v>6571000</v>
      </c>
    </row>
    <row r="552" spans="1:4" x14ac:dyDescent="0.35">
      <c r="A552" s="27">
        <v>6804101</v>
      </c>
      <c r="B552" t="s">
        <v>655</v>
      </c>
      <c r="C552" s="2">
        <v>540450</v>
      </c>
      <c r="D552" s="2">
        <v>0</v>
      </c>
    </row>
    <row r="553" spans="1:4" x14ac:dyDescent="0.35">
      <c r="A553" s="27">
        <v>6804199</v>
      </c>
      <c r="B553" t="s">
        <v>656</v>
      </c>
      <c r="C553" s="2">
        <v>0</v>
      </c>
      <c r="D553" s="2">
        <v>540000</v>
      </c>
    </row>
    <row r="554" spans="1:4" x14ac:dyDescent="0.35">
      <c r="A554" s="27">
        <v>6805166</v>
      </c>
      <c r="B554" t="s">
        <v>657</v>
      </c>
      <c r="C554" s="2">
        <v>342199</v>
      </c>
      <c r="D554" s="2">
        <v>677000</v>
      </c>
    </row>
    <row r="555" spans="1:4" x14ac:dyDescent="0.35">
      <c r="A555" s="27">
        <v>6805171</v>
      </c>
      <c r="B555" t="s">
        <v>658</v>
      </c>
      <c r="C555" s="2">
        <v>82989</v>
      </c>
      <c r="D555" s="2">
        <v>181000</v>
      </c>
    </row>
    <row r="556" spans="1:4" x14ac:dyDescent="0.35">
      <c r="A556" s="27">
        <v>6805175</v>
      </c>
      <c r="B556" t="s">
        <v>659</v>
      </c>
      <c r="C556" s="2">
        <v>0</v>
      </c>
      <c r="D556" s="2">
        <v>2070000</v>
      </c>
    </row>
    <row r="557" spans="1:4" x14ac:dyDescent="0.35">
      <c r="A557" s="27">
        <v>6805176</v>
      </c>
      <c r="B557" t="s">
        <v>660</v>
      </c>
      <c r="C557" s="2">
        <v>0</v>
      </c>
      <c r="D557" s="2">
        <v>500000</v>
      </c>
    </row>
    <row r="558" spans="1:4" x14ac:dyDescent="0.35">
      <c r="A558" s="27">
        <v>6805199</v>
      </c>
      <c r="B558" t="s">
        <v>661</v>
      </c>
      <c r="C558" s="2">
        <v>0</v>
      </c>
      <c r="D558" s="2">
        <v>382000</v>
      </c>
    </row>
    <row r="559" spans="1:4" x14ac:dyDescent="0.35">
      <c r="A559" s="27">
        <v>6805599</v>
      </c>
      <c r="B559" t="s">
        <v>662</v>
      </c>
      <c r="C559" s="2">
        <v>96044</v>
      </c>
      <c r="D559" s="2">
        <v>9937000</v>
      </c>
    </row>
    <row r="560" spans="1:4" x14ac:dyDescent="0.35">
      <c r="A560" s="27">
        <v>6806399</v>
      </c>
      <c r="B560" t="s">
        <v>663</v>
      </c>
      <c r="C560" s="2">
        <v>574548</v>
      </c>
      <c r="D560" s="2">
        <v>575000</v>
      </c>
    </row>
    <row r="561" spans="1:4" x14ac:dyDescent="0.35">
      <c r="A561" s="27">
        <v>6806401</v>
      </c>
      <c r="B561" t="s">
        <v>664</v>
      </c>
      <c r="C561" s="2">
        <v>1081726</v>
      </c>
      <c r="D561" s="2">
        <v>0</v>
      </c>
    </row>
    <row r="562" spans="1:4" x14ac:dyDescent="0.35">
      <c r="A562" s="27">
        <v>6806499</v>
      </c>
      <c r="B562" t="s">
        <v>664</v>
      </c>
      <c r="C562" s="2">
        <v>0</v>
      </c>
      <c r="D562" s="2">
        <v>1386000</v>
      </c>
    </row>
    <row r="563" spans="1:4" x14ac:dyDescent="0.35">
      <c r="A563" s="27">
        <v>6806501</v>
      </c>
      <c r="B563" t="s">
        <v>665</v>
      </c>
      <c r="C563" s="2">
        <v>-48</v>
      </c>
      <c r="D563" s="2">
        <v>0</v>
      </c>
    </row>
    <row r="564" spans="1:4" x14ac:dyDescent="0.35">
      <c r="A564" s="27">
        <v>6806799</v>
      </c>
      <c r="B564" t="s">
        <v>666</v>
      </c>
      <c r="C564" s="2">
        <v>0</v>
      </c>
      <c r="D564" s="2">
        <v>300000</v>
      </c>
    </row>
    <row r="565" spans="1:4" x14ac:dyDescent="0.35">
      <c r="A565" s="27">
        <v>6806899</v>
      </c>
      <c r="B565" t="s">
        <v>667</v>
      </c>
      <c r="C565" s="2">
        <v>0</v>
      </c>
      <c r="D565" s="2">
        <v>350000</v>
      </c>
    </row>
    <row r="566" spans="1:4" x14ac:dyDescent="0.35">
      <c r="A566" s="27">
        <v>6806902</v>
      </c>
      <c r="B566" t="s">
        <v>668</v>
      </c>
      <c r="C566" s="2">
        <v>610000</v>
      </c>
      <c r="D566" s="2">
        <v>0</v>
      </c>
    </row>
    <row r="567" spans="1:4" x14ac:dyDescent="0.35">
      <c r="A567" s="27">
        <v>6806903</v>
      </c>
      <c r="B567" t="s">
        <v>669</v>
      </c>
      <c r="C567" s="2">
        <v>58036</v>
      </c>
      <c r="D567" s="2">
        <v>0</v>
      </c>
    </row>
    <row r="568" spans="1:4" x14ac:dyDescent="0.35">
      <c r="A568" s="27">
        <v>6806904</v>
      </c>
      <c r="B568" t="s">
        <v>670</v>
      </c>
      <c r="C568" s="2">
        <v>55470</v>
      </c>
      <c r="D568" s="2">
        <v>0</v>
      </c>
    </row>
    <row r="569" spans="1:4" x14ac:dyDescent="0.35">
      <c r="A569" s="27">
        <v>6806905</v>
      </c>
      <c r="B569" t="s">
        <v>671</v>
      </c>
      <c r="C569" s="2">
        <v>74300</v>
      </c>
      <c r="D569" s="2">
        <v>0</v>
      </c>
    </row>
    <row r="570" spans="1:4" x14ac:dyDescent="0.35">
      <c r="A570" s="27">
        <v>6806906</v>
      </c>
      <c r="B570" t="s">
        <v>672</v>
      </c>
      <c r="C570" s="2">
        <v>52996</v>
      </c>
      <c r="D570" s="2">
        <v>0</v>
      </c>
    </row>
    <row r="571" spans="1:4" x14ac:dyDescent="0.35">
      <c r="A571" s="27">
        <v>6806909</v>
      </c>
      <c r="B571" t="s">
        <v>673</v>
      </c>
      <c r="C571" s="2">
        <v>640323</v>
      </c>
      <c r="D571" s="2">
        <v>0</v>
      </c>
    </row>
    <row r="572" spans="1:4" x14ac:dyDescent="0.35">
      <c r="A572" s="27">
        <v>6806999</v>
      </c>
      <c r="B572" t="s">
        <v>674</v>
      </c>
      <c r="C572" s="2">
        <v>0</v>
      </c>
      <c r="D572" s="2">
        <v>14000000</v>
      </c>
    </row>
    <row r="573" spans="1:4" x14ac:dyDescent="0.35">
      <c r="A573" s="27">
        <v>6807001</v>
      </c>
      <c r="B573" t="s">
        <v>675</v>
      </c>
      <c r="C573" s="2">
        <v>263015</v>
      </c>
      <c r="D573" s="2">
        <v>0</v>
      </c>
    </row>
    <row r="574" spans="1:4" x14ac:dyDescent="0.35">
      <c r="A574" s="27">
        <v>6807099</v>
      </c>
      <c r="B574" t="s">
        <v>676</v>
      </c>
      <c r="C574" s="2">
        <v>0</v>
      </c>
      <c r="D574" s="2">
        <v>1000000</v>
      </c>
    </row>
    <row r="575" spans="1:4" x14ac:dyDescent="0.35">
      <c r="A575" s="27">
        <v>6820186</v>
      </c>
      <c r="B575" t="s">
        <v>677</v>
      </c>
      <c r="C575" s="2">
        <v>8400</v>
      </c>
      <c r="D575" s="2">
        <v>37000</v>
      </c>
    </row>
    <row r="576" spans="1:4" x14ac:dyDescent="0.35">
      <c r="A576" s="27">
        <v>6820188</v>
      </c>
      <c r="B576" t="s">
        <v>678</v>
      </c>
      <c r="C576" s="2">
        <v>235145</v>
      </c>
      <c r="D576" s="2">
        <v>0</v>
      </c>
    </row>
    <row r="577" spans="1:4" x14ac:dyDescent="0.35">
      <c r="A577" s="27">
        <v>6820189</v>
      </c>
      <c r="B577" t="s">
        <v>679</v>
      </c>
      <c r="C577" s="2">
        <v>174000</v>
      </c>
      <c r="D577" s="2">
        <v>174000</v>
      </c>
    </row>
    <row r="578" spans="1:4" x14ac:dyDescent="0.35">
      <c r="A578" s="27">
        <v>6820190</v>
      </c>
      <c r="B578" t="s">
        <v>680</v>
      </c>
      <c r="C578" s="2">
        <v>214275</v>
      </c>
      <c r="D578" s="2">
        <v>0</v>
      </c>
    </row>
    <row r="579" spans="1:4" x14ac:dyDescent="0.35">
      <c r="A579" s="27">
        <v>6820199</v>
      </c>
      <c r="B579" t="s">
        <v>681</v>
      </c>
      <c r="C579" s="2">
        <v>0</v>
      </c>
      <c r="D579" s="2">
        <v>1822000</v>
      </c>
    </row>
    <row r="580" spans="1:4" x14ac:dyDescent="0.35">
      <c r="A580" s="27">
        <v>6820399</v>
      </c>
      <c r="B580" t="s">
        <v>682</v>
      </c>
      <c r="C580" s="2">
        <v>0</v>
      </c>
      <c r="D580" s="2">
        <v>437000</v>
      </c>
    </row>
    <row r="581" spans="1:4" x14ac:dyDescent="0.35">
      <c r="A581" s="27">
        <v>6820501</v>
      </c>
      <c r="B581" t="s">
        <v>683</v>
      </c>
      <c r="C581" s="2">
        <v>1038</v>
      </c>
      <c r="D581" s="2">
        <v>0</v>
      </c>
    </row>
    <row r="582" spans="1:4" x14ac:dyDescent="0.35">
      <c r="A582" s="27">
        <v>6820502</v>
      </c>
      <c r="B582" t="s">
        <v>684</v>
      </c>
      <c r="C582" s="2">
        <v>377853</v>
      </c>
      <c r="D582" s="2">
        <v>0</v>
      </c>
    </row>
    <row r="583" spans="1:4" x14ac:dyDescent="0.35">
      <c r="A583" s="27">
        <v>6820599</v>
      </c>
      <c r="B583" t="s">
        <v>685</v>
      </c>
      <c r="C583" s="2">
        <v>4600</v>
      </c>
      <c r="D583" s="2">
        <v>1019000</v>
      </c>
    </row>
    <row r="584" spans="1:4" x14ac:dyDescent="0.35">
      <c r="A584" s="27">
        <v>6820901</v>
      </c>
      <c r="B584" t="s">
        <v>686</v>
      </c>
      <c r="C584" s="2">
        <v>734895</v>
      </c>
      <c r="D584" s="2">
        <v>0</v>
      </c>
    </row>
    <row r="585" spans="1:4" x14ac:dyDescent="0.35">
      <c r="A585" s="27">
        <v>6820999</v>
      </c>
      <c r="B585" t="s">
        <v>686</v>
      </c>
      <c r="C585" s="2">
        <v>-150000</v>
      </c>
      <c r="D585" s="2">
        <v>660000</v>
      </c>
    </row>
    <row r="586" spans="1:4" x14ac:dyDescent="0.35">
      <c r="A586" s="27">
        <v>6821301</v>
      </c>
      <c r="B586" t="s">
        <v>687</v>
      </c>
      <c r="C586" s="2">
        <v>17225</v>
      </c>
      <c r="D586" s="2">
        <v>0</v>
      </c>
    </row>
    <row r="587" spans="1:4" x14ac:dyDescent="0.35">
      <c r="A587" s="27">
        <v>6821399</v>
      </c>
      <c r="B587" t="s">
        <v>688</v>
      </c>
      <c r="C587" s="2">
        <v>74200</v>
      </c>
      <c r="D587" s="2">
        <v>2000000</v>
      </c>
    </row>
    <row r="588" spans="1:4" x14ac:dyDescent="0.35">
      <c r="A588" s="27">
        <v>6830133</v>
      </c>
      <c r="B588" t="s">
        <v>689</v>
      </c>
      <c r="C588" s="2">
        <v>295000</v>
      </c>
      <c r="D588" s="2">
        <v>295000</v>
      </c>
    </row>
    <row r="589" spans="1:4" x14ac:dyDescent="0.35">
      <c r="A589" s="27">
        <v>6830135</v>
      </c>
      <c r="B589" t="s">
        <v>690</v>
      </c>
      <c r="C589" s="2">
        <v>98554</v>
      </c>
      <c r="D589" s="2">
        <v>98000</v>
      </c>
    </row>
    <row r="590" spans="1:4" x14ac:dyDescent="0.35">
      <c r="A590" s="27">
        <v>6830136</v>
      </c>
      <c r="B590" t="s">
        <v>691</v>
      </c>
      <c r="C590" s="2">
        <v>423275</v>
      </c>
      <c r="D590" s="2">
        <v>136000</v>
      </c>
    </row>
    <row r="591" spans="1:4" x14ac:dyDescent="0.35">
      <c r="A591" s="27">
        <v>6830173</v>
      </c>
      <c r="B591" t="s">
        <v>692</v>
      </c>
      <c r="C591" s="2">
        <v>287667</v>
      </c>
      <c r="D591" s="2">
        <v>616000</v>
      </c>
    </row>
    <row r="592" spans="1:4" x14ac:dyDescent="0.35">
      <c r="A592" s="27">
        <v>6830177</v>
      </c>
      <c r="B592" t="s">
        <v>693</v>
      </c>
      <c r="C592" s="2">
        <v>0</v>
      </c>
      <c r="D592" s="2">
        <v>44000</v>
      </c>
    </row>
    <row r="593" spans="1:4" x14ac:dyDescent="0.35">
      <c r="A593" s="27">
        <v>6830178</v>
      </c>
      <c r="B593" t="s">
        <v>694</v>
      </c>
      <c r="C593" s="2">
        <v>0</v>
      </c>
      <c r="D593" s="2">
        <v>60000</v>
      </c>
    </row>
    <row r="594" spans="1:4" x14ac:dyDescent="0.35">
      <c r="A594" s="27">
        <v>6830180</v>
      </c>
      <c r="B594" t="s">
        <v>695</v>
      </c>
      <c r="C594" s="2">
        <v>101475</v>
      </c>
      <c r="D594" s="2">
        <v>101475</v>
      </c>
    </row>
    <row r="595" spans="1:4" x14ac:dyDescent="0.35">
      <c r="A595" s="27">
        <v>6830181</v>
      </c>
      <c r="B595" t="s">
        <v>696</v>
      </c>
      <c r="C595" s="2">
        <v>121128</v>
      </c>
      <c r="D595" s="2">
        <v>204000</v>
      </c>
    </row>
    <row r="596" spans="1:4" x14ac:dyDescent="0.35">
      <c r="A596" s="27">
        <v>6830184</v>
      </c>
      <c r="B596" t="s">
        <v>697</v>
      </c>
      <c r="C596" s="2">
        <v>0</v>
      </c>
      <c r="D596" s="2">
        <v>69000</v>
      </c>
    </row>
    <row r="597" spans="1:4" x14ac:dyDescent="0.35">
      <c r="A597" s="27">
        <v>6830191</v>
      </c>
      <c r="B597" t="s">
        <v>698</v>
      </c>
      <c r="C597" s="2">
        <v>26201</v>
      </c>
      <c r="D597" s="2">
        <v>26000</v>
      </c>
    </row>
    <row r="598" spans="1:4" x14ac:dyDescent="0.35">
      <c r="A598" s="27">
        <v>6830193</v>
      </c>
      <c r="B598" t="s">
        <v>699</v>
      </c>
      <c r="C598" s="2">
        <v>54400</v>
      </c>
      <c r="D598" s="2">
        <v>0</v>
      </c>
    </row>
    <row r="599" spans="1:4" x14ac:dyDescent="0.35">
      <c r="A599" s="27">
        <v>6830199</v>
      </c>
      <c r="B599" t="s">
        <v>700</v>
      </c>
      <c r="C599" s="2">
        <v>0</v>
      </c>
      <c r="D599" s="2">
        <v>1199525</v>
      </c>
    </row>
    <row r="600" spans="1:4" x14ac:dyDescent="0.35">
      <c r="A600" s="27">
        <v>6830499</v>
      </c>
      <c r="B600" t="s">
        <v>701</v>
      </c>
      <c r="C600" s="2">
        <v>-4983</v>
      </c>
      <c r="D600" s="2">
        <v>0</v>
      </c>
    </row>
    <row r="601" spans="1:4" x14ac:dyDescent="0.35">
      <c r="A601" s="27">
        <v>6830701</v>
      </c>
      <c r="B601" t="s">
        <v>702</v>
      </c>
      <c r="C601" s="2">
        <v>14300</v>
      </c>
      <c r="D601" s="2">
        <v>0</v>
      </c>
    </row>
    <row r="602" spans="1:4" x14ac:dyDescent="0.35">
      <c r="A602" s="27">
        <v>6830801</v>
      </c>
      <c r="B602" t="s">
        <v>703</v>
      </c>
      <c r="C602" s="2">
        <v>-5000</v>
      </c>
      <c r="D602" s="2">
        <v>0</v>
      </c>
    </row>
    <row r="603" spans="1:4" x14ac:dyDescent="0.35">
      <c r="A603" s="27">
        <v>6830803</v>
      </c>
      <c r="B603" t="s">
        <v>704</v>
      </c>
      <c r="C603" s="2">
        <v>48099</v>
      </c>
      <c r="D603" s="2">
        <v>0</v>
      </c>
    </row>
    <row r="604" spans="1:4" x14ac:dyDescent="0.35">
      <c r="A604" s="27">
        <v>6830815</v>
      </c>
      <c r="B604" t="s">
        <v>705</v>
      </c>
      <c r="C604" s="2">
        <v>13230</v>
      </c>
      <c r="D604" s="2">
        <v>11000</v>
      </c>
    </row>
    <row r="605" spans="1:4" x14ac:dyDescent="0.35">
      <c r="A605" s="27">
        <v>6830816</v>
      </c>
      <c r="B605" t="s">
        <v>706</v>
      </c>
      <c r="C605" s="2">
        <v>1000000</v>
      </c>
      <c r="D605" s="2">
        <v>1000000</v>
      </c>
    </row>
    <row r="606" spans="1:4" x14ac:dyDescent="0.35">
      <c r="A606" s="27">
        <v>6830817</v>
      </c>
      <c r="B606" t="s">
        <v>707</v>
      </c>
      <c r="C606" s="2">
        <v>0</v>
      </c>
      <c r="D606" s="2">
        <v>650000</v>
      </c>
    </row>
    <row r="607" spans="1:4" x14ac:dyDescent="0.35">
      <c r="A607" s="27">
        <v>6830818</v>
      </c>
      <c r="B607" t="s">
        <v>708</v>
      </c>
      <c r="C607" s="2">
        <v>7230</v>
      </c>
      <c r="D607" s="2">
        <v>0</v>
      </c>
    </row>
    <row r="608" spans="1:4" x14ac:dyDescent="0.35">
      <c r="A608" s="27">
        <v>6830899</v>
      </c>
      <c r="B608" t="s">
        <v>709</v>
      </c>
      <c r="C608" s="2">
        <v>0</v>
      </c>
      <c r="D608" s="2">
        <v>459000</v>
      </c>
    </row>
    <row r="609" spans="1:4" x14ac:dyDescent="0.35">
      <c r="A609" s="27">
        <v>6831299</v>
      </c>
      <c r="B609" t="s">
        <v>710</v>
      </c>
      <c r="C609" s="2">
        <v>1027842</v>
      </c>
      <c r="D609" s="2">
        <v>1376000</v>
      </c>
    </row>
    <row r="610" spans="1:4" x14ac:dyDescent="0.35">
      <c r="A610" s="27">
        <v>6831301</v>
      </c>
      <c r="B610" t="s">
        <v>711</v>
      </c>
      <c r="C610" s="2">
        <v>8350</v>
      </c>
      <c r="D610" s="2">
        <v>0</v>
      </c>
    </row>
    <row r="611" spans="1:4" x14ac:dyDescent="0.35">
      <c r="A611" s="27">
        <v>6831399</v>
      </c>
      <c r="B611" t="s">
        <v>711</v>
      </c>
      <c r="C611" s="2">
        <v>0</v>
      </c>
      <c r="D611" s="2">
        <v>1844000</v>
      </c>
    </row>
    <row r="612" spans="1:4" x14ac:dyDescent="0.35">
      <c r="A612" s="27">
        <v>6831499</v>
      </c>
      <c r="B612" t="s">
        <v>712</v>
      </c>
      <c r="C612" s="2">
        <v>88205</v>
      </c>
      <c r="D612" s="2">
        <v>3342000</v>
      </c>
    </row>
    <row r="613" spans="1:4" x14ac:dyDescent="0.35">
      <c r="A613" s="27">
        <v>6831501</v>
      </c>
      <c r="B613" t="s">
        <v>713</v>
      </c>
      <c r="C613" s="2">
        <v>2132347</v>
      </c>
      <c r="D613" s="2">
        <v>0</v>
      </c>
    </row>
    <row r="614" spans="1:4" x14ac:dyDescent="0.35">
      <c r="A614" s="27">
        <v>6831599</v>
      </c>
      <c r="B614" t="s">
        <v>713</v>
      </c>
      <c r="C614" s="2">
        <v>0</v>
      </c>
      <c r="D614" s="2">
        <v>2968000</v>
      </c>
    </row>
    <row r="615" spans="1:4" x14ac:dyDescent="0.35">
      <c r="A615" s="27">
        <v>6831699</v>
      </c>
      <c r="B615" t="s">
        <v>714</v>
      </c>
      <c r="C615" s="2">
        <v>0</v>
      </c>
      <c r="D615" s="2">
        <v>2500000</v>
      </c>
    </row>
    <row r="616" spans="1:4" x14ac:dyDescent="0.35">
      <c r="A616" s="27">
        <v>6840121</v>
      </c>
      <c r="B616" t="s">
        <v>715</v>
      </c>
      <c r="C616" s="2">
        <v>2737789</v>
      </c>
      <c r="D616" s="2">
        <v>0</v>
      </c>
    </row>
    <row r="617" spans="1:4" x14ac:dyDescent="0.35">
      <c r="A617" s="27">
        <v>6840199</v>
      </c>
      <c r="B617" t="s">
        <v>716</v>
      </c>
      <c r="C617" s="2">
        <v>0</v>
      </c>
      <c r="D617" s="2">
        <v>3289000</v>
      </c>
    </row>
    <row r="618" spans="1:4" x14ac:dyDescent="0.35">
      <c r="A618" s="27">
        <v>6860135</v>
      </c>
      <c r="B618" t="s">
        <v>717</v>
      </c>
      <c r="C618" s="2">
        <v>77324</v>
      </c>
      <c r="D618" s="2">
        <v>0</v>
      </c>
    </row>
    <row r="619" spans="1:4" x14ac:dyDescent="0.35">
      <c r="A619" s="27">
        <v>6860136</v>
      </c>
      <c r="B619" t="s">
        <v>718</v>
      </c>
      <c r="C619" s="2">
        <v>170724</v>
      </c>
      <c r="D619" s="2">
        <v>0</v>
      </c>
    </row>
    <row r="620" spans="1:4" x14ac:dyDescent="0.35">
      <c r="A620" s="27">
        <v>6860199</v>
      </c>
      <c r="B620" t="s">
        <v>719</v>
      </c>
      <c r="C620" s="2">
        <v>26477</v>
      </c>
      <c r="D620" s="2">
        <v>1142000</v>
      </c>
    </row>
    <row r="621" spans="1:4" x14ac:dyDescent="0.35">
      <c r="A621" s="27">
        <v>6860599</v>
      </c>
      <c r="B621" t="s">
        <v>720</v>
      </c>
      <c r="C621" s="2">
        <v>0</v>
      </c>
      <c r="D621" s="2">
        <v>1100000</v>
      </c>
    </row>
    <row r="622" spans="1:4" x14ac:dyDescent="0.35">
      <c r="A622" s="27">
        <v>6860601</v>
      </c>
      <c r="B622" t="s">
        <v>721</v>
      </c>
      <c r="C622" s="2">
        <v>526686</v>
      </c>
      <c r="D622" s="2">
        <v>0</v>
      </c>
    </row>
    <row r="623" spans="1:4" x14ac:dyDescent="0.35">
      <c r="A623" s="27">
        <v>6860699</v>
      </c>
      <c r="B623" t="s">
        <v>722</v>
      </c>
      <c r="C623" s="2">
        <v>0</v>
      </c>
      <c r="D623" s="2">
        <v>503000</v>
      </c>
    </row>
    <row r="624" spans="1:4" x14ac:dyDescent="0.35">
      <c r="A624" s="27">
        <v>6860799</v>
      </c>
      <c r="B624" t="s">
        <v>723</v>
      </c>
      <c r="C624" s="2">
        <v>0</v>
      </c>
      <c r="D624" s="2">
        <v>330000</v>
      </c>
    </row>
    <row r="625" spans="1:4" x14ac:dyDescent="0.35">
      <c r="A625" s="27">
        <v>6860899</v>
      </c>
      <c r="B625" t="s">
        <v>724</v>
      </c>
      <c r="C625" s="2">
        <v>0</v>
      </c>
      <c r="D625" s="2">
        <v>300000</v>
      </c>
    </row>
    <row r="626" spans="1:4" x14ac:dyDescent="0.35">
      <c r="A626" s="27">
        <v>6861301</v>
      </c>
      <c r="B626" t="s">
        <v>725</v>
      </c>
      <c r="C626" s="2">
        <v>566808</v>
      </c>
      <c r="D626" s="2">
        <v>0</v>
      </c>
    </row>
    <row r="627" spans="1:4" x14ac:dyDescent="0.35">
      <c r="A627" s="27">
        <v>6861302</v>
      </c>
      <c r="B627" t="s">
        <v>726</v>
      </c>
      <c r="C627" s="2">
        <v>54856</v>
      </c>
      <c r="D627" s="2">
        <v>13200000</v>
      </c>
    </row>
    <row r="628" spans="1:4" x14ac:dyDescent="0.35">
      <c r="A628" s="27">
        <v>6861399</v>
      </c>
      <c r="B628" t="s">
        <v>727</v>
      </c>
      <c r="C628" s="2">
        <v>0</v>
      </c>
      <c r="D628" s="2">
        <v>690000</v>
      </c>
    </row>
    <row r="629" spans="1:4" x14ac:dyDescent="0.35">
      <c r="A629" s="27">
        <v>6861499</v>
      </c>
      <c r="B629" t="s">
        <v>728</v>
      </c>
      <c r="C629" s="2">
        <v>0</v>
      </c>
      <c r="D629" s="2">
        <v>400000</v>
      </c>
    </row>
    <row r="630" spans="1:4" x14ac:dyDescent="0.35">
      <c r="A630" s="27">
        <v>6861501</v>
      </c>
      <c r="B630" t="s">
        <v>729</v>
      </c>
      <c r="C630" s="2">
        <v>342670</v>
      </c>
      <c r="D630" s="2">
        <v>0</v>
      </c>
    </row>
    <row r="631" spans="1:4" x14ac:dyDescent="0.35">
      <c r="A631" s="27">
        <v>6861599</v>
      </c>
      <c r="B631" t="s">
        <v>730</v>
      </c>
      <c r="C631" s="2">
        <v>0</v>
      </c>
      <c r="D631" s="2">
        <v>800000</v>
      </c>
    </row>
    <row r="632" spans="1:4" x14ac:dyDescent="0.35">
      <c r="A632" s="27">
        <v>6861601</v>
      </c>
      <c r="B632" t="s">
        <v>731</v>
      </c>
      <c r="C632" s="2">
        <v>90375</v>
      </c>
      <c r="D632" s="2">
        <v>0</v>
      </c>
    </row>
    <row r="633" spans="1:4" x14ac:dyDescent="0.35">
      <c r="A633" s="27">
        <v>6861699</v>
      </c>
      <c r="B633" t="s">
        <v>732</v>
      </c>
      <c r="C633" s="2">
        <v>0</v>
      </c>
      <c r="D633" s="2">
        <v>115000</v>
      </c>
    </row>
    <row r="634" spans="1:4" x14ac:dyDescent="0.35">
      <c r="A634" s="27">
        <v>6862202</v>
      </c>
      <c r="B634" t="s">
        <v>733</v>
      </c>
      <c r="C634" s="2">
        <v>10913</v>
      </c>
      <c r="D634" s="2">
        <v>31000</v>
      </c>
    </row>
    <row r="635" spans="1:4" x14ac:dyDescent="0.35">
      <c r="A635" s="27">
        <v>6863301</v>
      </c>
      <c r="B635" t="s">
        <v>734</v>
      </c>
      <c r="C635" s="2">
        <v>104914</v>
      </c>
      <c r="D635" s="2">
        <v>0</v>
      </c>
    </row>
    <row r="636" spans="1:4" x14ac:dyDescent="0.35">
      <c r="A636" s="27">
        <v>6863399</v>
      </c>
      <c r="B636" t="s">
        <v>735</v>
      </c>
      <c r="C636" s="2">
        <v>0</v>
      </c>
      <c r="D636" s="2">
        <v>195000</v>
      </c>
    </row>
    <row r="637" spans="1:4" x14ac:dyDescent="0.35">
      <c r="A637" s="27">
        <v>6863403</v>
      </c>
      <c r="B637" t="s">
        <v>736</v>
      </c>
      <c r="C637" s="2">
        <v>41725</v>
      </c>
      <c r="D637" s="2">
        <v>0</v>
      </c>
    </row>
    <row r="638" spans="1:4" x14ac:dyDescent="0.35">
      <c r="A638" s="27">
        <v>6863405</v>
      </c>
      <c r="B638" t="s">
        <v>737</v>
      </c>
      <c r="C638" s="2">
        <v>241844</v>
      </c>
      <c r="D638" s="2">
        <v>0</v>
      </c>
    </row>
    <row r="639" spans="1:4" x14ac:dyDescent="0.35">
      <c r="A639" s="27">
        <v>6863406</v>
      </c>
      <c r="B639" t="s">
        <v>738</v>
      </c>
      <c r="C639" s="2">
        <v>239825</v>
      </c>
      <c r="D639" s="2">
        <v>0</v>
      </c>
    </row>
    <row r="640" spans="1:4" x14ac:dyDescent="0.35">
      <c r="A640" s="27">
        <v>6863410</v>
      </c>
      <c r="B640" t="s">
        <v>739</v>
      </c>
      <c r="C640" s="2">
        <v>45990</v>
      </c>
      <c r="D640" s="2">
        <v>0</v>
      </c>
    </row>
    <row r="641" spans="1:4" x14ac:dyDescent="0.35">
      <c r="A641" s="27">
        <v>6863499</v>
      </c>
      <c r="B641" t="s">
        <v>740</v>
      </c>
      <c r="C641" s="2">
        <v>0</v>
      </c>
      <c r="D641" s="2">
        <v>1316000</v>
      </c>
    </row>
    <row r="642" spans="1:4" x14ac:dyDescent="0.35">
      <c r="A642" s="27">
        <v>6910002</v>
      </c>
      <c r="B642" t="s">
        <v>741</v>
      </c>
      <c r="C642" s="2">
        <v>-28125</v>
      </c>
      <c r="D642" s="2">
        <v>0</v>
      </c>
    </row>
    <row r="643" spans="1:4" x14ac:dyDescent="0.35">
      <c r="A643" s="27">
        <v>6910157</v>
      </c>
      <c r="B643" t="s">
        <v>742</v>
      </c>
      <c r="C643" s="2">
        <v>0</v>
      </c>
      <c r="D643" s="2">
        <v>2937000</v>
      </c>
    </row>
    <row r="644" spans="1:4" x14ac:dyDescent="0.35">
      <c r="A644" s="27">
        <v>6910199</v>
      </c>
      <c r="B644" t="s">
        <v>743</v>
      </c>
      <c r="C644" s="2">
        <v>17529</v>
      </c>
      <c r="D644" s="2">
        <v>0</v>
      </c>
    </row>
    <row r="645" spans="1:4" x14ac:dyDescent="0.35">
      <c r="A645" s="27">
        <v>7407201</v>
      </c>
      <c r="B645" t="s">
        <v>744</v>
      </c>
      <c r="C645" s="2">
        <v>10822095</v>
      </c>
      <c r="D645" s="2">
        <v>4368295</v>
      </c>
    </row>
    <row r="646" spans="1:4" x14ac:dyDescent="0.35">
      <c r="A646" s="27">
        <v>7407401</v>
      </c>
      <c r="B646" t="s">
        <v>745</v>
      </c>
      <c r="C646" s="2">
        <v>1821</v>
      </c>
      <c r="D646" s="2">
        <v>0</v>
      </c>
    </row>
    <row r="647" spans="1:4" x14ac:dyDescent="0.35">
      <c r="A647" s="27">
        <v>7408301</v>
      </c>
      <c r="B647" t="s">
        <v>746</v>
      </c>
      <c r="C647" s="2">
        <v>3273186</v>
      </c>
      <c r="D647" s="2">
        <v>315341</v>
      </c>
    </row>
    <row r="648" spans="1:4" x14ac:dyDescent="0.35">
      <c r="A648" s="27">
        <v>7408303</v>
      </c>
      <c r="B648" t="s">
        <v>747</v>
      </c>
      <c r="C648" s="2">
        <v>1050530</v>
      </c>
      <c r="D648" s="2">
        <v>174970</v>
      </c>
    </row>
    <row r="649" spans="1:4" x14ac:dyDescent="0.35">
      <c r="A649" s="27">
        <v>7408307</v>
      </c>
      <c r="B649" t="s">
        <v>748</v>
      </c>
      <c r="C649" s="2">
        <v>12265</v>
      </c>
      <c r="D649" s="2">
        <v>0</v>
      </c>
    </row>
    <row r="650" spans="1:4" x14ac:dyDescent="0.35">
      <c r="A650" s="27">
        <v>7408311</v>
      </c>
      <c r="B650" t="s">
        <v>749</v>
      </c>
      <c r="C650" s="2">
        <v>2087299</v>
      </c>
      <c r="D650" s="2">
        <v>168061</v>
      </c>
    </row>
    <row r="651" spans="1:4" x14ac:dyDescent="0.35">
      <c r="A651" s="27">
        <v>7408313</v>
      </c>
      <c r="B651" t="s">
        <v>750</v>
      </c>
      <c r="C651" s="2">
        <v>656432</v>
      </c>
      <c r="D651" s="2">
        <v>285524</v>
      </c>
    </row>
    <row r="652" spans="1:4" x14ac:dyDescent="0.35">
      <c r="A652" s="27">
        <v>7408317</v>
      </c>
      <c r="B652" t="s">
        <v>751</v>
      </c>
      <c r="C652" s="2">
        <v>564772</v>
      </c>
      <c r="D652" s="2">
        <v>424587</v>
      </c>
    </row>
    <row r="653" spans="1:4" x14ac:dyDescent="0.35">
      <c r="A653" s="27">
        <v>7408321</v>
      </c>
      <c r="B653" t="s">
        <v>752</v>
      </c>
      <c r="C653" s="2">
        <v>1202664</v>
      </c>
      <c r="D653" s="2">
        <v>0</v>
      </c>
    </row>
    <row r="654" spans="1:4" x14ac:dyDescent="0.35">
      <c r="A654" s="27">
        <v>7408323</v>
      </c>
      <c r="B654" t="s">
        <v>753</v>
      </c>
      <c r="C654" s="2">
        <v>1028033</v>
      </c>
      <c r="D654" s="2">
        <v>0</v>
      </c>
    </row>
    <row r="655" spans="1:4" x14ac:dyDescent="0.35">
      <c r="A655" s="27">
        <v>7409997</v>
      </c>
      <c r="B655" t="s">
        <v>754</v>
      </c>
      <c r="C655" s="2">
        <v>18751947</v>
      </c>
      <c r="D655" s="2">
        <v>0</v>
      </c>
    </row>
    <row r="656" spans="1:4" x14ac:dyDescent="0.35">
      <c r="A656" s="27">
        <v>7410001</v>
      </c>
      <c r="B656" t="s">
        <v>755</v>
      </c>
      <c r="C656" s="2">
        <v>3508074</v>
      </c>
      <c r="D656" s="2">
        <v>2084249</v>
      </c>
    </row>
    <row r="657" spans="1:4" x14ac:dyDescent="0.35">
      <c r="A657" s="27">
        <v>7410100</v>
      </c>
      <c r="B657" t="s">
        <v>756</v>
      </c>
      <c r="C657" s="2">
        <v>81555</v>
      </c>
      <c r="D657" s="2">
        <v>0</v>
      </c>
    </row>
    <row r="658" spans="1:4" x14ac:dyDescent="0.35">
      <c r="A658" s="27">
        <v>7410200</v>
      </c>
      <c r="B658" t="s">
        <v>757</v>
      </c>
      <c r="C658" s="2">
        <v>57093</v>
      </c>
      <c r="D658" s="2">
        <v>0</v>
      </c>
    </row>
    <row r="659" spans="1:4" x14ac:dyDescent="0.35">
      <c r="A659" s="27">
        <v>7410400</v>
      </c>
      <c r="B659" t="s">
        <v>758</v>
      </c>
      <c r="C659" s="2">
        <v>5120</v>
      </c>
      <c r="D659" s="2">
        <v>0</v>
      </c>
    </row>
    <row r="660" spans="1:4" x14ac:dyDescent="0.35">
      <c r="A660" s="27">
        <v>7410500</v>
      </c>
      <c r="B660" t="s">
        <v>759</v>
      </c>
      <c r="C660" s="2">
        <v>47940</v>
      </c>
      <c r="D660" s="2">
        <v>0</v>
      </c>
    </row>
    <row r="661" spans="1:4" x14ac:dyDescent="0.35">
      <c r="A661" s="27">
        <v>7410600</v>
      </c>
      <c r="B661" t="s">
        <v>760</v>
      </c>
      <c r="C661" s="2">
        <v>66320</v>
      </c>
      <c r="D661" s="2">
        <v>0</v>
      </c>
    </row>
    <row r="662" spans="1:4" x14ac:dyDescent="0.35">
      <c r="A662" s="27">
        <v>7410700</v>
      </c>
      <c r="B662" t="s">
        <v>761</v>
      </c>
      <c r="C662" s="2">
        <v>507235</v>
      </c>
      <c r="D662" s="2">
        <v>0</v>
      </c>
    </row>
    <row r="663" spans="1:4" x14ac:dyDescent="0.35">
      <c r="A663" s="27">
        <v>7411000</v>
      </c>
      <c r="B663" t="s">
        <v>762</v>
      </c>
      <c r="C663" s="2">
        <v>571635</v>
      </c>
      <c r="D663" s="2">
        <v>0</v>
      </c>
    </row>
    <row r="664" spans="1:4" x14ac:dyDescent="0.35">
      <c r="A664" s="27">
        <v>7411200</v>
      </c>
      <c r="B664" t="s">
        <v>763</v>
      </c>
      <c r="C664" s="2">
        <v>946957</v>
      </c>
      <c r="D664" s="2">
        <v>65921</v>
      </c>
    </row>
    <row r="665" spans="1:4" x14ac:dyDescent="0.35">
      <c r="A665" s="27">
        <v>7411300</v>
      </c>
      <c r="B665" t="s">
        <v>764</v>
      </c>
      <c r="C665" s="2">
        <v>324730</v>
      </c>
      <c r="D665" s="2">
        <v>241875</v>
      </c>
    </row>
    <row r="666" spans="1:4" x14ac:dyDescent="0.35">
      <c r="A666" s="27">
        <v>7411500</v>
      </c>
      <c r="B666" t="s">
        <v>765</v>
      </c>
      <c r="C666" s="2">
        <v>5163</v>
      </c>
      <c r="D666" s="2">
        <v>0</v>
      </c>
    </row>
    <row r="667" spans="1:4" x14ac:dyDescent="0.35">
      <c r="A667" s="27">
        <v>7411600</v>
      </c>
      <c r="B667" t="s">
        <v>766</v>
      </c>
      <c r="C667" s="2">
        <v>5184505</v>
      </c>
      <c r="D667" s="2">
        <v>1586564</v>
      </c>
    </row>
    <row r="668" spans="1:4" x14ac:dyDescent="0.35">
      <c r="A668" s="27">
        <v>7411700</v>
      </c>
      <c r="B668" t="s">
        <v>767</v>
      </c>
      <c r="C668" s="2">
        <v>2418491</v>
      </c>
      <c r="D668" s="2">
        <v>0</v>
      </c>
    </row>
    <row r="669" spans="1:4" x14ac:dyDescent="0.35">
      <c r="A669" s="27">
        <v>7411800</v>
      </c>
      <c r="B669" t="s">
        <v>768</v>
      </c>
      <c r="C669" s="2">
        <v>3713258</v>
      </c>
      <c r="D669" s="2">
        <v>473884</v>
      </c>
    </row>
    <row r="670" spans="1:4" x14ac:dyDescent="0.35">
      <c r="A670" s="27">
        <v>7411900</v>
      </c>
      <c r="B670" t="s">
        <v>769</v>
      </c>
      <c r="C670" s="2">
        <v>2998329</v>
      </c>
      <c r="D670" s="2">
        <v>0</v>
      </c>
    </row>
    <row r="671" spans="1:4" x14ac:dyDescent="0.35">
      <c r="A671" s="27">
        <v>7412000</v>
      </c>
      <c r="B671" t="s">
        <v>770</v>
      </c>
      <c r="C671" s="2">
        <v>10137958</v>
      </c>
      <c r="D671" s="2">
        <v>1538763</v>
      </c>
    </row>
    <row r="672" spans="1:4" x14ac:dyDescent="0.35">
      <c r="A672" s="27">
        <v>7412100</v>
      </c>
      <c r="B672" t="s">
        <v>771</v>
      </c>
      <c r="C672" s="2">
        <v>602236</v>
      </c>
      <c r="D672" s="2">
        <v>486463</v>
      </c>
    </row>
    <row r="673" spans="1:4" x14ac:dyDescent="0.35">
      <c r="A673" s="27">
        <v>7412200</v>
      </c>
      <c r="B673" t="s">
        <v>772</v>
      </c>
      <c r="C673" s="2">
        <v>8131097</v>
      </c>
      <c r="D673" s="2">
        <v>2623754</v>
      </c>
    </row>
    <row r="674" spans="1:4" x14ac:dyDescent="0.35">
      <c r="A674" s="27">
        <v>7412400</v>
      </c>
      <c r="B674" t="s">
        <v>773</v>
      </c>
      <c r="C674" s="2">
        <v>1694233</v>
      </c>
      <c r="D674" s="2">
        <v>0</v>
      </c>
    </row>
    <row r="675" spans="1:4" x14ac:dyDescent="0.35">
      <c r="A675" s="27">
        <v>7502903</v>
      </c>
      <c r="B675" t="s">
        <v>774</v>
      </c>
      <c r="C675" s="2">
        <v>0</v>
      </c>
      <c r="D675" s="2">
        <v>50000</v>
      </c>
    </row>
    <row r="676" spans="1:4" x14ac:dyDescent="0.35">
      <c r="A676" s="27">
        <v>7502950</v>
      </c>
      <c r="B676" t="s">
        <v>775</v>
      </c>
      <c r="C676" s="2">
        <v>0</v>
      </c>
      <c r="D676" s="2">
        <v>-50000</v>
      </c>
    </row>
    <row r="677" spans="1:4" x14ac:dyDescent="0.35">
      <c r="A677" s="27">
        <v>7504199</v>
      </c>
      <c r="B677" t="s">
        <v>776</v>
      </c>
      <c r="C677" s="2">
        <v>21060</v>
      </c>
      <c r="D677" s="2">
        <v>11600000</v>
      </c>
    </row>
    <row r="678" spans="1:4" x14ac:dyDescent="0.35">
      <c r="A678" s="27">
        <v>7506001</v>
      </c>
      <c r="B678" t="s">
        <v>777</v>
      </c>
      <c r="C678" s="2">
        <v>82164</v>
      </c>
      <c r="D678" s="2">
        <v>0</v>
      </c>
    </row>
    <row r="679" spans="1:4" x14ac:dyDescent="0.35">
      <c r="A679" s="27">
        <v>7506003</v>
      </c>
      <c r="B679" t="s">
        <v>778</v>
      </c>
      <c r="C679" s="2">
        <v>459505</v>
      </c>
      <c r="D679" s="2">
        <v>0</v>
      </c>
    </row>
    <row r="680" spans="1:4" x14ac:dyDescent="0.35">
      <c r="A680" s="27">
        <v>7506013</v>
      </c>
      <c r="B680" t="s">
        <v>779</v>
      </c>
      <c r="C680" s="2">
        <v>6390733</v>
      </c>
      <c r="D680" s="2">
        <v>0</v>
      </c>
    </row>
    <row r="681" spans="1:4" x14ac:dyDescent="0.35">
      <c r="A681" s="27">
        <v>7506014</v>
      </c>
      <c r="B681" t="s">
        <v>780</v>
      </c>
      <c r="C681" s="2">
        <v>1605550</v>
      </c>
      <c r="D681" s="2">
        <v>1387000</v>
      </c>
    </row>
    <row r="682" spans="1:4" x14ac:dyDescent="0.35">
      <c r="A682" s="27">
        <v>7506015</v>
      </c>
      <c r="B682" t="s">
        <v>781</v>
      </c>
      <c r="C682" s="2">
        <v>2692016</v>
      </c>
      <c r="D682" s="2">
        <v>0</v>
      </c>
    </row>
    <row r="683" spans="1:4" x14ac:dyDescent="0.35">
      <c r="A683" s="27">
        <v>7506022</v>
      </c>
      <c r="B683" t="s">
        <v>782</v>
      </c>
      <c r="C683" s="2">
        <v>1055032</v>
      </c>
      <c r="D683" s="2">
        <v>0</v>
      </c>
    </row>
    <row r="684" spans="1:4" x14ac:dyDescent="0.35">
      <c r="A684" s="27">
        <v>7506023</v>
      </c>
      <c r="B684" t="s">
        <v>783</v>
      </c>
      <c r="C684" s="2">
        <v>904133</v>
      </c>
      <c r="D684" s="2">
        <v>0</v>
      </c>
    </row>
    <row r="685" spans="1:4" x14ac:dyDescent="0.35">
      <c r="A685" s="27">
        <v>7506099</v>
      </c>
      <c r="B685" t="s">
        <v>784</v>
      </c>
      <c r="C685" s="2">
        <v>0</v>
      </c>
      <c r="D685" s="2">
        <v>15780000</v>
      </c>
    </row>
    <row r="686" spans="1:4" x14ac:dyDescent="0.35">
      <c r="A686" s="27">
        <v>7506201</v>
      </c>
      <c r="B686" t="s">
        <v>785</v>
      </c>
      <c r="C686" s="2">
        <v>190000</v>
      </c>
      <c r="D686" s="2">
        <v>524000</v>
      </c>
    </row>
    <row r="687" spans="1:4" x14ac:dyDescent="0.35">
      <c r="A687" s="27">
        <v>7506299</v>
      </c>
      <c r="B687" t="s">
        <v>786</v>
      </c>
      <c r="C687" s="2">
        <v>90000</v>
      </c>
      <c r="D687" s="2">
        <v>0</v>
      </c>
    </row>
    <row r="688" spans="1:4" x14ac:dyDescent="0.35">
      <c r="A688" s="27">
        <v>7506401</v>
      </c>
      <c r="B688" t="s">
        <v>787</v>
      </c>
      <c r="C688" s="2">
        <v>20859</v>
      </c>
      <c r="D688" s="2">
        <v>0</v>
      </c>
    </row>
    <row r="689" spans="1:4" x14ac:dyDescent="0.35">
      <c r="A689" s="27">
        <v>7507001</v>
      </c>
      <c r="B689" t="s">
        <v>788</v>
      </c>
      <c r="C689" s="2">
        <v>395274</v>
      </c>
      <c r="D689" s="2">
        <v>0</v>
      </c>
    </row>
    <row r="690" spans="1:4" x14ac:dyDescent="0.35">
      <c r="A690" s="27">
        <v>7507002</v>
      </c>
      <c r="B690" t="s">
        <v>789</v>
      </c>
      <c r="C690" s="2">
        <v>460772</v>
      </c>
      <c r="D690" s="2">
        <v>0</v>
      </c>
    </row>
    <row r="691" spans="1:4" x14ac:dyDescent="0.35">
      <c r="A691" s="27">
        <v>7507003</v>
      </c>
      <c r="B691" t="s">
        <v>790</v>
      </c>
      <c r="C691" s="2">
        <v>20100</v>
      </c>
      <c r="D691" s="2">
        <v>0</v>
      </c>
    </row>
    <row r="692" spans="1:4" x14ac:dyDescent="0.35">
      <c r="A692" s="27">
        <v>7507099</v>
      </c>
      <c r="B692" t="s">
        <v>791</v>
      </c>
      <c r="C692" s="2">
        <v>289186</v>
      </c>
      <c r="D692" s="2">
        <v>7617000</v>
      </c>
    </row>
    <row r="693" spans="1:4" x14ac:dyDescent="0.35">
      <c r="A693" s="27">
        <v>7507199</v>
      </c>
      <c r="B693" t="s">
        <v>792</v>
      </c>
      <c r="C693" s="2">
        <v>522164</v>
      </c>
      <c r="D693" s="2">
        <v>5500000</v>
      </c>
    </row>
    <row r="694" spans="1:4" x14ac:dyDescent="0.35">
      <c r="A694" s="27">
        <v>7507601</v>
      </c>
      <c r="B694" t="s">
        <v>793</v>
      </c>
      <c r="C694" s="2">
        <v>14569744</v>
      </c>
      <c r="D694" s="2">
        <v>0</v>
      </c>
    </row>
    <row r="695" spans="1:4" x14ac:dyDescent="0.35">
      <c r="A695" s="27">
        <v>7507610</v>
      </c>
      <c r="B695" t="s">
        <v>794</v>
      </c>
      <c r="C695" s="2">
        <v>6157581</v>
      </c>
      <c r="D695" s="2">
        <v>0</v>
      </c>
    </row>
    <row r="696" spans="1:4" x14ac:dyDescent="0.35">
      <c r="A696" s="27">
        <v>7507699</v>
      </c>
      <c r="B696" t="s">
        <v>795</v>
      </c>
      <c r="C696" s="2">
        <v>11889</v>
      </c>
      <c r="D696" s="2">
        <v>16682000</v>
      </c>
    </row>
    <row r="697" spans="1:4" x14ac:dyDescent="0.35">
      <c r="A697" s="27">
        <v>7507899</v>
      </c>
      <c r="B697" t="s">
        <v>796</v>
      </c>
      <c r="C697" s="2">
        <v>165515</v>
      </c>
      <c r="D697" s="2">
        <v>750000</v>
      </c>
    </row>
    <row r="698" spans="1:4" x14ac:dyDescent="0.35">
      <c r="A698" s="27">
        <v>7507999</v>
      </c>
      <c r="B698" t="s">
        <v>797</v>
      </c>
      <c r="C698" s="2">
        <v>9551</v>
      </c>
      <c r="D698" s="2">
        <v>2600000</v>
      </c>
    </row>
    <row r="699" spans="1:4" x14ac:dyDescent="0.35">
      <c r="A699" s="27">
        <v>7508499</v>
      </c>
      <c r="B699" t="s">
        <v>798</v>
      </c>
      <c r="C699" s="2">
        <v>0</v>
      </c>
      <c r="D699" s="2">
        <v>5000000</v>
      </c>
    </row>
    <row r="700" spans="1:4" x14ac:dyDescent="0.35">
      <c r="A700" s="27">
        <v>7508799</v>
      </c>
      <c r="B700" t="s">
        <v>799</v>
      </c>
      <c r="C700" s="2">
        <v>11660</v>
      </c>
      <c r="D700" s="2">
        <v>0</v>
      </c>
    </row>
    <row r="701" spans="1:4" x14ac:dyDescent="0.35">
      <c r="A701" s="27">
        <v>7509102</v>
      </c>
      <c r="B701" t="s">
        <v>800</v>
      </c>
      <c r="C701" s="2">
        <v>3325991</v>
      </c>
      <c r="D701" s="2">
        <v>7763000</v>
      </c>
    </row>
    <row r="702" spans="1:4" x14ac:dyDescent="0.35">
      <c r="A702" s="27">
        <v>7509199</v>
      </c>
      <c r="B702" t="s">
        <v>801</v>
      </c>
      <c r="C702" s="2">
        <v>0</v>
      </c>
      <c r="D702" s="2">
        <v>-4263000</v>
      </c>
    </row>
    <row r="703" spans="1:4" x14ac:dyDescent="0.35">
      <c r="A703" s="27">
        <v>7509299</v>
      </c>
      <c r="B703" t="s">
        <v>802</v>
      </c>
      <c r="C703" s="2">
        <v>81949</v>
      </c>
      <c r="D703" s="2">
        <v>82000</v>
      </c>
    </row>
    <row r="704" spans="1:4" x14ac:dyDescent="0.35">
      <c r="A704" s="27">
        <v>7509411</v>
      </c>
      <c r="B704" t="s">
        <v>803</v>
      </c>
      <c r="C704" s="2">
        <v>99745</v>
      </c>
      <c r="D704" s="2">
        <v>0</v>
      </c>
    </row>
    <row r="705" spans="1:4" x14ac:dyDescent="0.35">
      <c r="A705" s="27">
        <v>7509499</v>
      </c>
      <c r="B705" t="s">
        <v>804</v>
      </c>
      <c r="C705" s="2">
        <v>0</v>
      </c>
      <c r="D705" s="2">
        <v>-394000</v>
      </c>
    </row>
    <row r="706" spans="1:4" x14ac:dyDescent="0.35">
      <c r="A706" s="27">
        <v>7509501</v>
      </c>
      <c r="B706" t="s">
        <v>805</v>
      </c>
      <c r="C706" s="2">
        <v>4580</v>
      </c>
      <c r="D706" s="2">
        <v>0</v>
      </c>
    </row>
    <row r="707" spans="1:4" x14ac:dyDescent="0.35">
      <c r="A707" s="27">
        <v>7509502</v>
      </c>
      <c r="B707" t="s">
        <v>806</v>
      </c>
      <c r="C707" s="2">
        <v>419256</v>
      </c>
      <c r="D707" s="2">
        <v>27345000</v>
      </c>
    </row>
    <row r="708" spans="1:4" x14ac:dyDescent="0.35">
      <c r="A708" s="27">
        <v>7509503</v>
      </c>
      <c r="B708" t="s">
        <v>807</v>
      </c>
      <c r="C708" s="2">
        <v>513088</v>
      </c>
      <c r="D708" s="2">
        <v>0</v>
      </c>
    </row>
    <row r="709" spans="1:4" x14ac:dyDescent="0.35">
      <c r="A709" s="27">
        <v>7509504</v>
      </c>
      <c r="B709" t="s">
        <v>808</v>
      </c>
      <c r="C709" s="2">
        <v>3000</v>
      </c>
      <c r="D709" s="2">
        <v>0</v>
      </c>
    </row>
    <row r="710" spans="1:4" x14ac:dyDescent="0.35">
      <c r="A710" s="27">
        <v>7509510</v>
      </c>
      <c r="B710" t="s">
        <v>809</v>
      </c>
      <c r="C710" s="2">
        <v>27487163</v>
      </c>
      <c r="D710" s="2">
        <v>0</v>
      </c>
    </row>
    <row r="711" spans="1:4" x14ac:dyDescent="0.35">
      <c r="A711" s="27">
        <v>7509601</v>
      </c>
      <c r="B711" t="s">
        <v>810</v>
      </c>
      <c r="C711" s="2">
        <v>58454</v>
      </c>
      <c r="D711" s="2">
        <v>0</v>
      </c>
    </row>
    <row r="712" spans="1:4" x14ac:dyDescent="0.35">
      <c r="A712" s="27">
        <v>7580001</v>
      </c>
      <c r="B712" t="s">
        <v>811</v>
      </c>
      <c r="C712" s="2">
        <v>56169</v>
      </c>
      <c r="D712" s="2">
        <v>0</v>
      </c>
    </row>
    <row r="713" spans="1:4" x14ac:dyDescent="0.35">
      <c r="A713" s="27">
        <v>7580010</v>
      </c>
      <c r="B713" t="s">
        <v>812</v>
      </c>
      <c r="C713" s="2">
        <v>39100</v>
      </c>
      <c r="D713" s="2">
        <v>0</v>
      </c>
    </row>
    <row r="714" spans="1:4" x14ac:dyDescent="0.35">
      <c r="A714" s="27">
        <v>7580099</v>
      </c>
      <c r="B714" t="s">
        <v>813</v>
      </c>
      <c r="C714" s="2">
        <v>64325</v>
      </c>
      <c r="D714" s="2">
        <v>400000</v>
      </c>
    </row>
    <row r="715" spans="1:4" x14ac:dyDescent="0.35">
      <c r="A715" s="27">
        <v>7580307</v>
      </c>
      <c r="B715" t="s">
        <v>814</v>
      </c>
      <c r="C715" s="2">
        <v>10115</v>
      </c>
      <c r="D715" s="2">
        <v>0</v>
      </c>
    </row>
    <row r="716" spans="1:4" x14ac:dyDescent="0.35">
      <c r="A716" s="27">
        <v>7580399</v>
      </c>
      <c r="B716" t="s">
        <v>815</v>
      </c>
      <c r="C716" s="2">
        <v>0</v>
      </c>
      <c r="D716" s="2">
        <v>10000</v>
      </c>
    </row>
    <row r="717" spans="1:4" x14ac:dyDescent="0.35">
      <c r="A717" s="27">
        <v>7602120</v>
      </c>
      <c r="B717" t="s">
        <v>816</v>
      </c>
      <c r="C717" s="2">
        <v>56160</v>
      </c>
      <c r="D717" s="2">
        <v>0</v>
      </c>
    </row>
    <row r="718" spans="1:4" x14ac:dyDescent="0.35">
      <c r="A718" s="27">
        <v>7602125</v>
      </c>
      <c r="B718" t="s">
        <v>817</v>
      </c>
      <c r="C718" s="2">
        <v>385798</v>
      </c>
      <c r="D718" s="2">
        <v>0</v>
      </c>
    </row>
    <row r="719" spans="1:4" x14ac:dyDescent="0.35">
      <c r="A719" s="27">
        <v>7602128</v>
      </c>
      <c r="B719" t="s">
        <v>818</v>
      </c>
      <c r="C719" s="2">
        <v>11088</v>
      </c>
      <c r="D719" s="2">
        <v>0</v>
      </c>
    </row>
    <row r="720" spans="1:4" x14ac:dyDescent="0.35">
      <c r="A720" s="27">
        <v>7602129</v>
      </c>
      <c r="B720" t="s">
        <v>819</v>
      </c>
      <c r="C720" s="2">
        <v>161920</v>
      </c>
      <c r="D720" s="2">
        <v>0</v>
      </c>
    </row>
    <row r="721" spans="1:4" x14ac:dyDescent="0.35">
      <c r="A721" s="27">
        <v>7602199</v>
      </c>
      <c r="B721" t="s">
        <v>820</v>
      </c>
      <c r="C721" s="2">
        <v>717788</v>
      </c>
      <c r="D721" s="2">
        <v>1704000</v>
      </c>
    </row>
    <row r="722" spans="1:4" x14ac:dyDescent="0.35">
      <c r="A722" s="27">
        <v>7602401</v>
      </c>
      <c r="B722" t="s">
        <v>821</v>
      </c>
      <c r="C722" s="2">
        <v>0</v>
      </c>
      <c r="D722" s="2">
        <v>500000</v>
      </c>
    </row>
    <row r="723" spans="1:4" x14ac:dyDescent="0.35">
      <c r="A723" s="27">
        <v>7702123</v>
      </c>
      <c r="B723" t="s">
        <v>822</v>
      </c>
      <c r="C723" s="2">
        <v>1842</v>
      </c>
      <c r="D723" s="2">
        <v>0</v>
      </c>
    </row>
    <row r="724" spans="1:4" x14ac:dyDescent="0.35">
      <c r="A724" s="27">
        <v>7702125</v>
      </c>
      <c r="B724" t="s">
        <v>823</v>
      </c>
      <c r="C724" s="2">
        <v>5711294</v>
      </c>
      <c r="D724" s="2">
        <v>6000000</v>
      </c>
    </row>
    <row r="725" spans="1:4" x14ac:dyDescent="0.35">
      <c r="A725" s="27">
        <v>7702126</v>
      </c>
      <c r="B725" t="s">
        <v>824</v>
      </c>
      <c r="C725" s="2">
        <v>306505</v>
      </c>
      <c r="D725" s="2">
        <v>0</v>
      </c>
    </row>
    <row r="726" spans="1:4" x14ac:dyDescent="0.35">
      <c r="A726" s="27">
        <v>7702127</v>
      </c>
      <c r="B726" t="s">
        <v>825</v>
      </c>
      <c r="C726" s="2">
        <v>38296</v>
      </c>
      <c r="D726" s="2">
        <v>0</v>
      </c>
    </row>
    <row r="727" spans="1:4" x14ac:dyDescent="0.35">
      <c r="A727" s="27">
        <v>7702199</v>
      </c>
      <c r="B727" t="s">
        <v>826</v>
      </c>
      <c r="C727" s="2">
        <v>3265144</v>
      </c>
      <c r="D727" s="2">
        <v>6177000</v>
      </c>
    </row>
    <row r="728" spans="1:4" x14ac:dyDescent="0.35">
      <c r="A728" s="27">
        <v>7702299</v>
      </c>
      <c r="B728" t="s">
        <v>827</v>
      </c>
      <c r="C728" s="2">
        <v>0</v>
      </c>
      <c r="D728" s="2">
        <v>1178000</v>
      </c>
    </row>
    <row r="729" spans="1:4" x14ac:dyDescent="0.35">
      <c r="A729" s="27">
        <v>7702399</v>
      </c>
      <c r="B729" t="s">
        <v>828</v>
      </c>
      <c r="C729" s="2">
        <v>421084</v>
      </c>
      <c r="D729" s="2">
        <v>4999000</v>
      </c>
    </row>
    <row r="730" spans="1:4" x14ac:dyDescent="0.35">
      <c r="A730" s="27">
        <v>7702401</v>
      </c>
      <c r="B730" t="s">
        <v>829</v>
      </c>
      <c r="C730" s="2">
        <v>0</v>
      </c>
      <c r="D730" s="2">
        <v>700000</v>
      </c>
    </row>
    <row r="731" spans="1:4" x14ac:dyDescent="0.35">
      <c r="A731" s="27">
        <v>7709107</v>
      </c>
      <c r="B731" t="s">
        <v>830</v>
      </c>
      <c r="C731" s="2">
        <v>684418</v>
      </c>
      <c r="D731" s="2">
        <v>0</v>
      </c>
    </row>
    <row r="732" spans="1:4" x14ac:dyDescent="0.35">
      <c r="A732" s="27">
        <v>7709199</v>
      </c>
      <c r="B732" t="s">
        <v>831</v>
      </c>
      <c r="C732" s="2">
        <v>0</v>
      </c>
      <c r="D732" s="2">
        <v>1292000</v>
      </c>
    </row>
    <row r="733" spans="1:4" x14ac:dyDescent="0.35">
      <c r="A733" s="27">
        <v>7806220</v>
      </c>
      <c r="B733" t="s">
        <v>832</v>
      </c>
      <c r="C733" s="2">
        <v>1515516</v>
      </c>
      <c r="D733" s="2">
        <v>0</v>
      </c>
    </row>
    <row r="734" spans="1:4" x14ac:dyDescent="0.35">
      <c r="A734" s="27">
        <v>7806299</v>
      </c>
      <c r="B734" t="s">
        <v>833</v>
      </c>
      <c r="C734" s="2">
        <v>224849</v>
      </c>
      <c r="D734" s="2">
        <v>3697000</v>
      </c>
    </row>
    <row r="735" spans="1:4" x14ac:dyDescent="0.35">
      <c r="A735" s="27">
        <v>7806599</v>
      </c>
      <c r="B735" t="s">
        <v>834</v>
      </c>
      <c r="C735" s="2">
        <v>0</v>
      </c>
      <c r="D735" s="2">
        <v>1000000</v>
      </c>
    </row>
    <row r="736" spans="1:4" x14ac:dyDescent="0.35">
      <c r="A736" s="27">
        <v>7807799</v>
      </c>
      <c r="B736" t="s">
        <v>835</v>
      </c>
      <c r="C736" s="2">
        <v>253556</v>
      </c>
      <c r="D736" s="2">
        <v>1000000</v>
      </c>
    </row>
    <row r="737" spans="1:4" x14ac:dyDescent="0.35">
      <c r="A737" s="27">
        <v>8100101</v>
      </c>
      <c r="B737" t="s">
        <v>836</v>
      </c>
      <c r="C737" s="2">
        <v>0</v>
      </c>
      <c r="D737" s="2">
        <v>-533000</v>
      </c>
    </row>
    <row r="738" spans="1:4" x14ac:dyDescent="0.35">
      <c r="A738" s="27">
        <v>8100401</v>
      </c>
      <c r="B738" t="s">
        <v>837</v>
      </c>
      <c r="C738" s="2">
        <v>90938</v>
      </c>
      <c r="D738" s="2">
        <v>-1258000</v>
      </c>
    </row>
    <row r="739" spans="1:4" x14ac:dyDescent="0.35">
      <c r="A739" s="27">
        <v>8110301</v>
      </c>
      <c r="B739" t="s">
        <v>838</v>
      </c>
      <c r="C739" s="2">
        <v>0</v>
      </c>
      <c r="D739" s="2">
        <v>515000</v>
      </c>
    </row>
    <row r="740" spans="1:4" x14ac:dyDescent="0.35">
      <c r="A740" s="27">
        <v>9000099</v>
      </c>
      <c r="B740" t="s">
        <v>839</v>
      </c>
      <c r="C740" s="2">
        <v>9538406</v>
      </c>
      <c r="D740" s="2">
        <v>104000</v>
      </c>
    </row>
    <row r="741" spans="1:4" x14ac:dyDescent="0.35">
      <c r="A741" t="s">
        <v>840</v>
      </c>
      <c r="C741" s="2">
        <f>SUM(C31:C740)</f>
        <v>1145481509</v>
      </c>
      <c r="D741" s="2">
        <f>SUM(D31:D740)</f>
        <v>1376666029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259F5-4ED8-4B2A-A575-2ABE8767BB62}">
  <dimension ref="A1:I34"/>
  <sheetViews>
    <sheetView workbookViewId="0">
      <selection activeCell="D6" sqref="D6"/>
    </sheetView>
  </sheetViews>
  <sheetFormatPr baseColWidth="10" defaultRowHeight="14.5" x14ac:dyDescent="0.35"/>
  <cols>
    <col min="1" max="1" width="64.26953125" bestFit="1" customWidth="1"/>
    <col min="2" max="2" width="13.81640625" style="2" bestFit="1" customWidth="1"/>
  </cols>
  <sheetData>
    <row r="1" spans="1:7" ht="15.5" x14ac:dyDescent="0.35">
      <c r="A1" s="6" t="s">
        <v>841</v>
      </c>
    </row>
    <row r="2" spans="1:7" x14ac:dyDescent="0.35">
      <c r="A2" s="1" t="s">
        <v>842</v>
      </c>
    </row>
    <row r="3" spans="1:7" x14ac:dyDescent="0.35">
      <c r="A3" s="7" t="s">
        <v>843</v>
      </c>
      <c r="B3" s="8" t="s">
        <v>1</v>
      </c>
    </row>
    <row r="5" spans="1:7" x14ac:dyDescent="0.35">
      <c r="A5" s="10" t="s">
        <v>857</v>
      </c>
      <c r="B5" s="11"/>
    </row>
    <row r="6" spans="1:7" x14ac:dyDescent="0.35">
      <c r="A6" s="9"/>
      <c r="B6" s="11"/>
    </row>
    <row r="7" spans="1:7" x14ac:dyDescent="0.35">
      <c r="A7" s="9" t="s">
        <v>844</v>
      </c>
      <c r="B7" s="11">
        <f>143939501.69/1000</f>
        <v>143939.50169</v>
      </c>
    </row>
    <row r="8" spans="1:7" x14ac:dyDescent="0.35">
      <c r="A8" s="9" t="s">
        <v>845</v>
      </c>
      <c r="B8" s="2">
        <v>16971.238000000001</v>
      </c>
      <c r="D8" s="11"/>
    </row>
    <row r="9" spans="1:7" x14ac:dyDescent="0.35">
      <c r="A9" s="12" t="s">
        <v>846</v>
      </c>
      <c r="B9" s="13">
        <f>B7-B8</f>
        <v>126968.26369000001</v>
      </c>
      <c r="D9" s="2"/>
    </row>
    <row r="10" spans="1:7" x14ac:dyDescent="0.35">
      <c r="A10" s="9" t="s">
        <v>847</v>
      </c>
      <c r="B10" s="11">
        <v>0</v>
      </c>
    </row>
    <row r="11" spans="1:7" x14ac:dyDescent="0.35">
      <c r="A11" s="9" t="s">
        <v>848</v>
      </c>
      <c r="B11" s="11">
        <v>0</v>
      </c>
    </row>
    <row r="12" spans="1:7" x14ac:dyDescent="0.35">
      <c r="A12" s="9" t="s">
        <v>849</v>
      </c>
      <c r="B12" s="11">
        <v>0</v>
      </c>
    </row>
    <row r="13" spans="1:7" x14ac:dyDescent="0.35">
      <c r="A13" s="9" t="s">
        <v>850</v>
      </c>
      <c r="B13" s="11">
        <v>0</v>
      </c>
    </row>
    <row r="14" spans="1:7" x14ac:dyDescent="0.35">
      <c r="A14" s="12" t="s">
        <v>851</v>
      </c>
      <c r="B14" s="11">
        <f>B9-+B13</f>
        <v>126968.26369000001</v>
      </c>
      <c r="E14" s="2"/>
      <c r="F14" s="2"/>
      <c r="G14" s="2"/>
    </row>
    <row r="15" spans="1:7" x14ac:dyDescent="0.35">
      <c r="A15" s="9" t="s">
        <v>852</v>
      </c>
      <c r="B15" s="11">
        <v>0</v>
      </c>
    </row>
    <row r="16" spans="1:7" x14ac:dyDescent="0.35">
      <c r="A16" s="9" t="s">
        <v>853</v>
      </c>
      <c r="B16" s="11">
        <v>0</v>
      </c>
    </row>
    <row r="17" spans="1:9" x14ac:dyDescent="0.35">
      <c r="A17" s="9" t="s">
        <v>854</v>
      </c>
      <c r="B17" s="11">
        <v>0</v>
      </c>
    </row>
    <row r="18" spans="1:9" x14ac:dyDescent="0.35">
      <c r="A18" s="9" t="s">
        <v>855</v>
      </c>
      <c r="B18" s="11">
        <f>B14</f>
        <v>126968.26369000001</v>
      </c>
      <c r="D18" s="2"/>
      <c r="E18" s="2"/>
      <c r="F18" s="2"/>
      <c r="G18" s="2"/>
      <c r="I18" s="2"/>
    </row>
    <row r="19" spans="1:9" x14ac:dyDescent="0.35">
      <c r="A19" s="12" t="s">
        <v>856</v>
      </c>
      <c r="B19" s="14">
        <f>B14-B18</f>
        <v>0</v>
      </c>
      <c r="E19" s="2"/>
      <c r="G19" s="2"/>
    </row>
    <row r="20" spans="1:9" x14ac:dyDescent="0.35">
      <c r="G20" s="2"/>
    </row>
    <row r="21" spans="1:9" x14ac:dyDescent="0.35">
      <c r="A21" s="10" t="s">
        <v>858</v>
      </c>
      <c r="B21" s="15"/>
    </row>
    <row r="22" spans="1:9" x14ac:dyDescent="0.35">
      <c r="A22" s="9"/>
      <c r="B22" s="11"/>
    </row>
    <row r="23" spans="1:9" x14ac:dyDescent="0.35">
      <c r="A23" s="9" t="s">
        <v>859</v>
      </c>
      <c r="B23" s="11">
        <f>180338428/1000</f>
        <v>180338.42800000001</v>
      </c>
    </row>
    <row r="24" spans="1:9" x14ac:dyDescent="0.35">
      <c r="A24" s="9" t="s">
        <v>845</v>
      </c>
      <c r="B24" s="11">
        <f>184953778/1000</f>
        <v>184953.77799999999</v>
      </c>
    </row>
    <row r="25" spans="1:9" x14ac:dyDescent="0.35">
      <c r="A25" s="9" t="s">
        <v>860</v>
      </c>
      <c r="B25" s="11">
        <f>B23-B24</f>
        <v>-4615.3499999999767</v>
      </c>
    </row>
    <row r="26" spans="1:9" x14ac:dyDescent="0.35">
      <c r="A26" s="9" t="s">
        <v>861</v>
      </c>
      <c r="B26" s="11">
        <v>0</v>
      </c>
    </row>
    <row r="27" spans="1:9" x14ac:dyDescent="0.35">
      <c r="A27" s="9" t="s">
        <v>862</v>
      </c>
      <c r="B27" s="11">
        <v>0</v>
      </c>
    </row>
    <row r="28" spans="1:9" x14ac:dyDescent="0.35">
      <c r="A28" s="9" t="s">
        <v>863</v>
      </c>
      <c r="B28" s="11">
        <v>0</v>
      </c>
    </row>
    <row r="29" spans="1:9" x14ac:dyDescent="0.35">
      <c r="A29" s="9" t="s">
        <v>864</v>
      </c>
      <c r="B29" s="11">
        <v>0</v>
      </c>
    </row>
    <row r="30" spans="1:9" x14ac:dyDescent="0.35">
      <c r="A30" s="9" t="s">
        <v>865</v>
      </c>
      <c r="B30" s="11">
        <v>0</v>
      </c>
    </row>
    <row r="31" spans="1:9" x14ac:dyDescent="0.35">
      <c r="A31" s="9" t="s">
        <v>866</v>
      </c>
      <c r="B31" s="11">
        <v>4615</v>
      </c>
    </row>
    <row r="32" spans="1:9" x14ac:dyDescent="0.35">
      <c r="A32" s="12" t="s">
        <v>867</v>
      </c>
      <c r="B32" s="14">
        <v>0</v>
      </c>
    </row>
    <row r="33" spans="1:2" x14ac:dyDescent="0.35">
      <c r="A33" s="9"/>
      <c r="B33" s="11"/>
    </row>
    <row r="34" spans="1:2" x14ac:dyDescent="0.35">
      <c r="A34" s="10"/>
      <c r="B34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3D0D3-B95C-4713-B784-595FE008B1C4}">
  <dimension ref="A2:D116"/>
  <sheetViews>
    <sheetView topLeftCell="A41" workbookViewId="0">
      <selection activeCell="B58" sqref="B58"/>
    </sheetView>
  </sheetViews>
  <sheetFormatPr baseColWidth="10" defaultRowHeight="14.5" x14ac:dyDescent="0.35"/>
  <cols>
    <col min="1" max="1" width="57.81640625" style="21" bestFit="1" customWidth="1"/>
    <col min="2" max="2" width="13.81640625" style="2" bestFit="1" customWidth="1"/>
    <col min="3" max="3" width="15.7265625" style="18" bestFit="1" customWidth="1"/>
    <col min="4" max="4" width="13.81640625" style="2" bestFit="1" customWidth="1"/>
  </cols>
  <sheetData>
    <row r="2" spans="1:4" x14ac:dyDescent="0.35">
      <c r="A2" s="20" t="s">
        <v>868</v>
      </c>
      <c r="B2" s="3" t="s">
        <v>1</v>
      </c>
      <c r="C2" s="3" t="s">
        <v>4</v>
      </c>
      <c r="D2" s="3" t="s">
        <v>0</v>
      </c>
    </row>
    <row r="3" spans="1:4" x14ac:dyDescent="0.35">
      <c r="A3" s="21" t="s">
        <v>2</v>
      </c>
    </row>
    <row r="4" spans="1:4" x14ac:dyDescent="0.35">
      <c r="A4" s="21" t="s">
        <v>869</v>
      </c>
      <c r="B4" s="3">
        <v>21596034.348559998</v>
      </c>
      <c r="C4" s="31">
        <v>22223031.940260001</v>
      </c>
      <c r="D4" s="3">
        <v>20011519.059940003</v>
      </c>
    </row>
    <row r="5" spans="1:4" x14ac:dyDescent="0.35">
      <c r="A5" s="21" t="s">
        <v>870</v>
      </c>
      <c r="B5" s="2">
        <v>12418941.177689999</v>
      </c>
      <c r="C5" s="22">
        <v>13155276.470390001</v>
      </c>
      <c r="D5" s="2">
        <v>11612901.605010001</v>
      </c>
    </row>
    <row r="6" spans="1:4" x14ac:dyDescent="0.35">
      <c r="A6" s="21" t="s">
        <v>871</v>
      </c>
      <c r="B6" s="2">
        <v>12182081.39934</v>
      </c>
      <c r="C6" s="22">
        <v>12915592.317260001</v>
      </c>
      <c r="D6" s="2">
        <v>11400024.760290001</v>
      </c>
    </row>
    <row r="7" spans="1:4" x14ac:dyDescent="0.35">
      <c r="A7" s="21" t="s">
        <v>872</v>
      </c>
      <c r="B7" s="2">
        <v>236859.77835000001</v>
      </c>
      <c r="C7" s="22">
        <v>239684.15312999999</v>
      </c>
      <c r="D7" s="2">
        <v>212876.84471999999</v>
      </c>
    </row>
    <row r="8" spans="1:4" x14ac:dyDescent="0.35">
      <c r="A8" s="21" t="s">
        <v>873</v>
      </c>
      <c r="B8" s="2">
        <v>2503932.66187</v>
      </c>
      <c r="C8" s="22">
        <v>2356468.9738699999</v>
      </c>
      <c r="D8" s="2">
        <v>2325139.1399300001</v>
      </c>
    </row>
    <row r="9" spans="1:4" x14ac:dyDescent="0.35">
      <c r="A9" s="21" t="s">
        <v>874</v>
      </c>
      <c r="B9" s="2">
        <v>445878.92903</v>
      </c>
      <c r="C9" s="22">
        <v>383035.58802999998</v>
      </c>
      <c r="D9" s="2">
        <v>425805.53402999998</v>
      </c>
    </row>
    <row r="10" spans="1:4" x14ac:dyDescent="0.35">
      <c r="A10" s="21" t="s">
        <v>875</v>
      </c>
      <c r="B10" s="2">
        <v>0</v>
      </c>
      <c r="C10" s="22">
        <v>0</v>
      </c>
      <c r="D10" s="2">
        <v>0</v>
      </c>
    </row>
    <row r="11" spans="1:4" x14ac:dyDescent="0.35">
      <c r="A11" s="21" t="s">
        <v>876</v>
      </c>
      <c r="B11" s="2">
        <v>2058053.73284</v>
      </c>
      <c r="C11" s="22">
        <v>1973433.3858399999</v>
      </c>
      <c r="D11" s="2">
        <v>1899333.6059000001</v>
      </c>
    </row>
    <row r="12" spans="1:4" x14ac:dyDescent="0.35">
      <c r="A12" s="21" t="s">
        <v>877</v>
      </c>
      <c r="B12" s="2">
        <v>0</v>
      </c>
      <c r="C12" s="22">
        <v>0</v>
      </c>
      <c r="D12" s="2">
        <v>0</v>
      </c>
    </row>
    <row r="13" spans="1:4" x14ac:dyDescent="0.35">
      <c r="A13" s="21" t="s">
        <v>878</v>
      </c>
      <c r="B13" s="2">
        <v>6673160.5089999996</v>
      </c>
      <c r="C13" s="22">
        <v>6711286.4960000003</v>
      </c>
      <c r="D13" s="2">
        <v>6073478.3150000004</v>
      </c>
    </row>
    <row r="14" spans="1:4" x14ac:dyDescent="0.35">
      <c r="C14" s="22"/>
    </row>
    <row r="15" spans="1:4" x14ac:dyDescent="0.35">
      <c r="A15" s="21" t="s">
        <v>879</v>
      </c>
      <c r="B15" s="3">
        <v>2334899.04599</v>
      </c>
      <c r="C15" s="31">
        <v>2676769.3948399997</v>
      </c>
      <c r="D15" s="3">
        <v>2311144.2749100002</v>
      </c>
    </row>
    <row r="16" spans="1:4" x14ac:dyDescent="0.35">
      <c r="A16" s="21" t="s">
        <v>880</v>
      </c>
      <c r="B16" s="2">
        <v>1315266.02428</v>
      </c>
      <c r="C16" s="22">
        <v>1585637.9556199999</v>
      </c>
      <c r="D16" s="2">
        <v>1108950.2916600001</v>
      </c>
    </row>
    <row r="17" spans="1:4" x14ac:dyDescent="0.35">
      <c r="A17" s="21" t="s">
        <v>881</v>
      </c>
      <c r="B17" s="2">
        <v>314377.18352000002</v>
      </c>
      <c r="C17" s="22">
        <v>314377.18351999996</v>
      </c>
      <c r="D17" s="2">
        <v>320518.10193</v>
      </c>
    </row>
    <row r="18" spans="1:4" x14ac:dyDescent="0.35">
      <c r="A18" s="21" t="s">
        <v>874</v>
      </c>
      <c r="B18" s="2">
        <v>240962.94343000001</v>
      </c>
      <c r="C18" s="22">
        <v>240962.94343000001</v>
      </c>
      <c r="D18" s="2">
        <v>268973.02743000002</v>
      </c>
    </row>
    <row r="19" spans="1:4" x14ac:dyDescent="0.35">
      <c r="A19" s="21" t="s">
        <v>875</v>
      </c>
      <c r="B19" s="2">
        <v>73414.240090000007</v>
      </c>
      <c r="C19" s="22">
        <v>73414.240090000007</v>
      </c>
      <c r="D19" s="2">
        <v>51545.074500000002</v>
      </c>
    </row>
    <row r="20" spans="1:4" x14ac:dyDescent="0.35">
      <c r="A20" s="21" t="s">
        <v>882</v>
      </c>
      <c r="B20" s="2">
        <v>0</v>
      </c>
      <c r="C20" s="22">
        <v>0</v>
      </c>
      <c r="D20" s="2">
        <v>0</v>
      </c>
    </row>
    <row r="21" spans="1:4" x14ac:dyDescent="0.35">
      <c r="A21" s="21" t="s">
        <v>883</v>
      </c>
      <c r="B21" s="2">
        <v>0</v>
      </c>
      <c r="C21" s="22">
        <v>0</v>
      </c>
      <c r="D21" s="2">
        <v>0</v>
      </c>
    </row>
    <row r="22" spans="1:4" x14ac:dyDescent="0.35">
      <c r="A22" s="21" t="s">
        <v>884</v>
      </c>
      <c r="B22" s="2">
        <v>705255.83819000004</v>
      </c>
      <c r="C22" s="22">
        <v>776754.25569999998</v>
      </c>
      <c r="D22" s="2">
        <v>881675.88132000004</v>
      </c>
    </row>
    <row r="23" spans="1:4" x14ac:dyDescent="0.35">
      <c r="A23" s="21" t="s">
        <v>885</v>
      </c>
      <c r="B23" s="2">
        <v>405067.05802999996</v>
      </c>
      <c r="C23" s="22">
        <v>475724.04058999993</v>
      </c>
      <c r="D23" s="2">
        <v>503233.94116000005</v>
      </c>
    </row>
    <row r="24" spans="1:4" x14ac:dyDescent="0.35">
      <c r="A24" s="21" t="s">
        <v>886</v>
      </c>
      <c r="B24" s="2">
        <v>0</v>
      </c>
      <c r="C24" s="22">
        <v>0</v>
      </c>
      <c r="D24" s="2">
        <v>0</v>
      </c>
    </row>
    <row r="25" spans="1:4" x14ac:dyDescent="0.35">
      <c r="A25" s="21" t="s">
        <v>887</v>
      </c>
      <c r="B25" s="2">
        <v>300188.78016000002</v>
      </c>
      <c r="C25" s="22">
        <v>301030.21510999999</v>
      </c>
      <c r="D25" s="2">
        <v>378441.94016</v>
      </c>
    </row>
    <row r="26" spans="1:4" x14ac:dyDescent="0.35">
      <c r="A26" s="21" t="s">
        <v>888</v>
      </c>
      <c r="B26" s="31">
        <v>23930933.394549999</v>
      </c>
      <c r="C26" s="31">
        <v>24899801.335100003</v>
      </c>
      <c r="D26" s="3">
        <v>22322663.334850002</v>
      </c>
    </row>
    <row r="27" spans="1:4" x14ac:dyDescent="0.35">
      <c r="B27" s="31"/>
      <c r="C27" s="31"/>
      <c r="D27" s="3"/>
    </row>
    <row r="28" spans="1:4" x14ac:dyDescent="0.35">
      <c r="A28" s="21" t="s">
        <v>3</v>
      </c>
      <c r="C28" s="22"/>
    </row>
    <row r="29" spans="1:4" x14ac:dyDescent="0.35">
      <c r="A29" s="21" t="s">
        <v>889</v>
      </c>
      <c r="B29" s="3">
        <v>9599750.3781199995</v>
      </c>
      <c r="C29" s="31">
        <v>10417315.3015</v>
      </c>
      <c r="D29" s="3">
        <v>8171144.7348300004</v>
      </c>
    </row>
    <row r="30" spans="1:4" x14ac:dyDescent="0.35">
      <c r="A30" s="21" t="s">
        <v>890</v>
      </c>
      <c r="B30" s="2">
        <v>863009.98985999997</v>
      </c>
      <c r="C30" s="22">
        <v>936327.96279999998</v>
      </c>
      <c r="D30" s="2">
        <v>904024.26616999996</v>
      </c>
    </row>
    <row r="31" spans="1:4" x14ac:dyDescent="0.35">
      <c r="A31" s="21" t="s">
        <v>891</v>
      </c>
      <c r="B31" s="2">
        <v>659688.94192000001</v>
      </c>
      <c r="C31" s="22">
        <v>730506.9148599999</v>
      </c>
      <c r="D31" s="2">
        <v>718434.30932</v>
      </c>
    </row>
    <row r="32" spans="1:4" x14ac:dyDescent="0.35">
      <c r="A32" s="21" t="s">
        <v>892</v>
      </c>
      <c r="B32" s="2">
        <v>203321.04793999999</v>
      </c>
      <c r="C32" s="22">
        <v>205821.04793999999</v>
      </c>
      <c r="D32" s="2">
        <v>172628.89216999998</v>
      </c>
    </row>
    <row r="33" spans="1:4" x14ac:dyDescent="0.35">
      <c r="A33" s="21" t="s">
        <v>893</v>
      </c>
      <c r="B33" s="2">
        <v>0</v>
      </c>
      <c r="C33" s="22">
        <v>0</v>
      </c>
      <c r="D33" s="2">
        <v>0</v>
      </c>
    </row>
    <row r="34" spans="1:4" x14ac:dyDescent="0.35">
      <c r="A34" s="21" t="s">
        <v>894</v>
      </c>
      <c r="B34" s="2">
        <v>0</v>
      </c>
      <c r="C34" s="22">
        <v>0</v>
      </c>
      <c r="D34" s="2">
        <v>12961.064679999999</v>
      </c>
    </row>
    <row r="35" spans="1:4" x14ac:dyDescent="0.35">
      <c r="A35" s="21" t="s">
        <v>895</v>
      </c>
      <c r="B35" s="2">
        <v>142082.78967</v>
      </c>
      <c r="C35" s="22">
        <v>196149.79967000001</v>
      </c>
      <c r="D35" s="2">
        <v>137467.43966999999</v>
      </c>
    </row>
    <row r="36" spans="1:4" x14ac:dyDescent="0.35">
      <c r="A36" s="21" t="s">
        <v>896</v>
      </c>
      <c r="B36" s="2">
        <v>43098.909919999998</v>
      </c>
      <c r="C36" s="22">
        <v>97165.919920000015</v>
      </c>
      <c r="D36" s="2">
        <v>43098.909919999998</v>
      </c>
    </row>
    <row r="37" spans="1:4" x14ac:dyDescent="0.35">
      <c r="A37" s="21" t="s">
        <v>897</v>
      </c>
      <c r="B37" s="2">
        <v>98983.879749999993</v>
      </c>
      <c r="C37" s="22">
        <v>98983.879749999993</v>
      </c>
      <c r="D37" s="2">
        <v>94368.529750000002</v>
      </c>
    </row>
    <row r="38" spans="1:4" x14ac:dyDescent="0.35">
      <c r="A38" s="21" t="s">
        <v>898</v>
      </c>
      <c r="B38" s="2">
        <v>0</v>
      </c>
      <c r="C38" s="22">
        <v>0</v>
      </c>
      <c r="D38" s="2">
        <v>0</v>
      </c>
    </row>
    <row r="39" spans="1:4" x14ac:dyDescent="0.35">
      <c r="A39" s="21" t="s">
        <v>899</v>
      </c>
      <c r="B39" s="2">
        <v>8594657.5985899996</v>
      </c>
      <c r="C39" s="22">
        <v>9284837.5390300006</v>
      </c>
      <c r="D39" s="2">
        <v>7129653.0289900005</v>
      </c>
    </row>
    <row r="40" spans="1:4" x14ac:dyDescent="0.35">
      <c r="A40" s="21" t="s">
        <v>900</v>
      </c>
      <c r="B40" s="2">
        <v>8595883.2981499992</v>
      </c>
      <c r="C40" s="22">
        <v>9286063.2385900002</v>
      </c>
      <c r="D40" s="2">
        <v>7130878.7285500001</v>
      </c>
    </row>
    <row r="41" spans="1:4" x14ac:dyDescent="0.35">
      <c r="A41" s="21" t="s">
        <v>901</v>
      </c>
      <c r="B41" s="2">
        <v>-1225.69956</v>
      </c>
      <c r="C41" s="22">
        <v>-1225.69956</v>
      </c>
      <c r="D41" s="2">
        <v>-1225.69956</v>
      </c>
    </row>
    <row r="42" spans="1:4" x14ac:dyDescent="0.35">
      <c r="A42" s="21" t="s">
        <v>902</v>
      </c>
      <c r="C42" s="22">
        <v>0</v>
      </c>
    </row>
    <row r="43" spans="1:4" x14ac:dyDescent="0.35">
      <c r="C43" s="22"/>
    </row>
    <row r="44" spans="1:4" x14ac:dyDescent="0.35">
      <c r="A44" s="21" t="s">
        <v>903</v>
      </c>
      <c r="B44" s="3">
        <v>13385969.011889998</v>
      </c>
      <c r="C44" s="31">
        <v>13423109.28689</v>
      </c>
      <c r="D44" s="3">
        <v>13038760.84189</v>
      </c>
    </row>
    <row r="45" spans="1:4" x14ac:dyDescent="0.35">
      <c r="A45" s="21" t="s">
        <v>904</v>
      </c>
      <c r="B45" s="2">
        <v>7206099.8386499994</v>
      </c>
      <c r="C45" s="22">
        <v>7206099.8386499994</v>
      </c>
      <c r="D45" s="2">
        <v>6560199.2796499999</v>
      </c>
    </row>
    <row r="46" spans="1:4" x14ac:dyDescent="0.35">
      <c r="A46" s="21" t="s">
        <v>905</v>
      </c>
      <c r="B46" s="2">
        <v>4721099.8386499994</v>
      </c>
      <c r="C46" s="22">
        <v>4721099.8386499994</v>
      </c>
      <c r="D46" s="2">
        <v>6560199.2796499999</v>
      </c>
    </row>
    <row r="47" spans="1:4" x14ac:dyDescent="0.35">
      <c r="A47" s="21" t="s">
        <v>906</v>
      </c>
      <c r="C47" s="22">
        <v>0</v>
      </c>
    </row>
    <row r="48" spans="1:4" x14ac:dyDescent="0.35">
      <c r="A48" s="21" t="s">
        <v>907</v>
      </c>
      <c r="B48" s="2">
        <v>2485000</v>
      </c>
      <c r="C48" s="22">
        <v>2485000</v>
      </c>
    </row>
    <row r="49" spans="1:4" x14ac:dyDescent="0.35">
      <c r="A49" s="21" t="s">
        <v>908</v>
      </c>
      <c r="B49" s="22">
        <v>6179869.1732399995</v>
      </c>
      <c r="C49" s="22">
        <v>6217009.4482399998</v>
      </c>
      <c r="D49" s="2">
        <v>6478561.5622399999</v>
      </c>
    </row>
    <row r="50" spans="1:4" x14ac:dyDescent="0.35">
      <c r="B50" s="22"/>
      <c r="C50" s="22"/>
    </row>
    <row r="51" spans="1:4" x14ac:dyDescent="0.35">
      <c r="A51" s="21" t="s">
        <v>909</v>
      </c>
      <c r="B51" s="3">
        <v>945214.00399999996</v>
      </c>
      <c r="C51" s="22">
        <v>1059376.7457099999</v>
      </c>
      <c r="D51" s="3">
        <v>1112757.7581300002</v>
      </c>
    </row>
    <row r="52" spans="1:4" x14ac:dyDescent="0.35">
      <c r="A52" s="21" t="s">
        <v>910</v>
      </c>
      <c r="B52" s="2">
        <v>945214.00399999996</v>
      </c>
      <c r="C52" s="22">
        <v>1059376.7457099999</v>
      </c>
      <c r="D52" s="2">
        <v>1112757.7581300002</v>
      </c>
    </row>
    <row r="53" spans="1:4" x14ac:dyDescent="0.35">
      <c r="A53" s="21" t="s">
        <v>911</v>
      </c>
      <c r="C53" s="22">
        <v>0</v>
      </c>
    </row>
    <row r="54" spans="1:4" x14ac:dyDescent="0.35">
      <c r="A54" s="21" t="s">
        <v>912</v>
      </c>
      <c r="C54" s="22">
        <v>0</v>
      </c>
    </row>
    <row r="55" spans="1:4" x14ac:dyDescent="0.35">
      <c r="A55" s="21" t="s">
        <v>913</v>
      </c>
      <c r="C55" s="22">
        <v>0</v>
      </c>
    </row>
    <row r="56" spans="1:4" x14ac:dyDescent="0.35">
      <c r="A56" s="21" t="s">
        <v>914</v>
      </c>
      <c r="B56" s="2">
        <v>945214.00399999996</v>
      </c>
      <c r="C56" s="22">
        <v>1059376.7457099999</v>
      </c>
      <c r="D56" s="2">
        <v>1112757.7581300002</v>
      </c>
    </row>
    <row r="57" spans="1:4" x14ac:dyDescent="0.35">
      <c r="A57" s="21" t="s">
        <v>915</v>
      </c>
      <c r="C57" s="22">
        <v>0</v>
      </c>
    </row>
    <row r="58" spans="1:4" x14ac:dyDescent="0.35">
      <c r="A58" s="21" t="s">
        <v>916</v>
      </c>
      <c r="B58" s="3">
        <v>23930933.39401</v>
      </c>
      <c r="C58" s="22">
        <v>24899801.334099997</v>
      </c>
      <c r="D58" s="3">
        <v>22322663.334849998</v>
      </c>
    </row>
    <row r="59" spans="1:4" x14ac:dyDescent="0.35">
      <c r="B59" s="3"/>
      <c r="C59" s="22"/>
      <c r="D59" s="3"/>
    </row>
    <row r="60" spans="1:4" x14ac:dyDescent="0.35">
      <c r="A60" s="21" t="s">
        <v>917</v>
      </c>
      <c r="C60" s="22">
        <v>0</v>
      </c>
    </row>
    <row r="61" spans="1:4" x14ac:dyDescent="0.35">
      <c r="A61" s="21" t="s">
        <v>918</v>
      </c>
      <c r="B61" s="2">
        <v>-385567.95338999998</v>
      </c>
      <c r="C61" s="22">
        <v>-385567.95338999998</v>
      </c>
      <c r="D61" s="2">
        <v>-155170.50483000002</v>
      </c>
    </row>
    <row r="62" spans="1:4" x14ac:dyDescent="0.35">
      <c r="A62" s="21" t="s">
        <v>919</v>
      </c>
      <c r="B62" s="2">
        <v>0</v>
      </c>
      <c r="C62" s="22">
        <v>0</v>
      </c>
      <c r="D62" s="2">
        <v>0</v>
      </c>
    </row>
    <row r="63" spans="1:4" x14ac:dyDescent="0.35">
      <c r="A63" s="21" t="s">
        <v>920</v>
      </c>
      <c r="B63" s="2">
        <v>-385567.95338999998</v>
      </c>
      <c r="C63" s="22">
        <v>-385567.95338999998</v>
      </c>
      <c r="D63" s="2">
        <v>-155170.50483000002</v>
      </c>
    </row>
    <row r="64" spans="1:4" x14ac:dyDescent="0.35">
      <c r="B64" s="32"/>
      <c r="C64" s="22">
        <v>0</v>
      </c>
    </row>
    <row r="65" spans="1:4" x14ac:dyDescent="0.35">
      <c r="A65" s="20" t="s">
        <v>921</v>
      </c>
      <c r="B65" s="2">
        <v>1118323.9509999999</v>
      </c>
      <c r="C65" s="18">
        <v>1118323.9509999999</v>
      </c>
      <c r="D65" s="2">
        <v>1082428</v>
      </c>
    </row>
    <row r="66" spans="1:4" x14ac:dyDescent="0.35">
      <c r="B66" s="4"/>
      <c r="C66" s="23"/>
    </row>
    <row r="67" spans="1:4" x14ac:dyDescent="0.35">
      <c r="B67" s="4"/>
      <c r="C67" s="23"/>
    </row>
    <row r="68" spans="1:4" x14ac:dyDescent="0.35">
      <c r="B68" s="4"/>
      <c r="C68" s="23"/>
    </row>
    <row r="69" spans="1:4" x14ac:dyDescent="0.35">
      <c r="B69" s="4"/>
      <c r="C69" s="23"/>
    </row>
    <row r="70" spans="1:4" x14ac:dyDescent="0.35">
      <c r="B70" s="4"/>
      <c r="C70" s="23"/>
    </row>
    <row r="71" spans="1:4" x14ac:dyDescent="0.35">
      <c r="B71" s="4"/>
      <c r="C71" s="23"/>
    </row>
    <row r="72" spans="1:4" x14ac:dyDescent="0.35">
      <c r="B72" s="4"/>
      <c r="C72" s="23"/>
    </row>
    <row r="73" spans="1:4" x14ac:dyDescent="0.35">
      <c r="B73" s="4"/>
      <c r="C73" s="23"/>
    </row>
    <row r="74" spans="1:4" x14ac:dyDescent="0.35">
      <c r="B74" s="4"/>
      <c r="C74" s="23"/>
    </row>
    <row r="75" spans="1:4" x14ac:dyDescent="0.35">
      <c r="B75" s="4"/>
      <c r="C75" s="23"/>
    </row>
    <row r="76" spans="1:4" x14ac:dyDescent="0.35">
      <c r="B76" s="4"/>
      <c r="C76" s="23"/>
    </row>
    <row r="77" spans="1:4" x14ac:dyDescent="0.35">
      <c r="B77" s="4"/>
      <c r="C77" s="23"/>
    </row>
    <row r="78" spans="1:4" x14ac:dyDescent="0.35">
      <c r="B78" s="4"/>
      <c r="C78" s="23"/>
    </row>
    <row r="79" spans="1:4" x14ac:dyDescent="0.35">
      <c r="B79" s="4"/>
      <c r="C79" s="23"/>
    </row>
    <row r="80" spans="1:4" x14ac:dyDescent="0.35">
      <c r="B80" s="4"/>
      <c r="C80" s="23"/>
    </row>
    <row r="81" spans="2:3" x14ac:dyDescent="0.35">
      <c r="B81" s="4"/>
      <c r="C81" s="23"/>
    </row>
    <row r="82" spans="2:3" x14ac:dyDescent="0.35">
      <c r="B82" s="4"/>
      <c r="C82" s="23"/>
    </row>
    <row r="83" spans="2:3" x14ac:dyDescent="0.35">
      <c r="B83" s="4"/>
      <c r="C83" s="23"/>
    </row>
    <row r="84" spans="2:3" x14ac:dyDescent="0.35">
      <c r="B84" s="4"/>
      <c r="C84" s="23"/>
    </row>
    <row r="85" spans="2:3" x14ac:dyDescent="0.35">
      <c r="B85" s="4"/>
      <c r="C85" s="23"/>
    </row>
    <row r="86" spans="2:3" x14ac:dyDescent="0.35">
      <c r="B86" s="4"/>
      <c r="C86" s="23"/>
    </row>
    <row r="87" spans="2:3" x14ac:dyDescent="0.35">
      <c r="B87" s="4"/>
      <c r="C87" s="23"/>
    </row>
    <row r="88" spans="2:3" x14ac:dyDescent="0.35">
      <c r="B88" s="4"/>
      <c r="C88" s="23"/>
    </row>
    <row r="89" spans="2:3" x14ac:dyDescent="0.35">
      <c r="B89" s="4"/>
      <c r="C89" s="23"/>
    </row>
    <row r="90" spans="2:3" x14ac:dyDescent="0.35">
      <c r="B90" s="4"/>
      <c r="C90" s="23"/>
    </row>
    <row r="91" spans="2:3" x14ac:dyDescent="0.35">
      <c r="B91" s="5"/>
      <c r="C91" s="23"/>
    </row>
    <row r="92" spans="2:3" x14ac:dyDescent="0.35">
      <c r="B92" s="4"/>
      <c r="C92" s="23"/>
    </row>
    <row r="93" spans="2:3" x14ac:dyDescent="0.35">
      <c r="B93" s="4"/>
      <c r="C93" s="23"/>
    </row>
    <row r="94" spans="2:3" x14ac:dyDescent="0.35">
      <c r="B94" s="4"/>
      <c r="C94" s="23"/>
    </row>
    <row r="95" spans="2:3" x14ac:dyDescent="0.35">
      <c r="B95" s="4"/>
      <c r="C95" s="23"/>
    </row>
    <row r="96" spans="2:3" x14ac:dyDescent="0.35">
      <c r="B96" s="4"/>
      <c r="C96" s="23"/>
    </row>
    <row r="97" spans="2:3" x14ac:dyDescent="0.35">
      <c r="B97" s="4"/>
      <c r="C97" s="23"/>
    </row>
    <row r="98" spans="2:3" x14ac:dyDescent="0.35">
      <c r="B98" s="4"/>
      <c r="C98" s="23"/>
    </row>
    <row r="99" spans="2:3" x14ac:dyDescent="0.35">
      <c r="B99" s="4"/>
      <c r="C99" s="23"/>
    </row>
    <row r="100" spans="2:3" x14ac:dyDescent="0.35">
      <c r="B100" s="4"/>
      <c r="C100" s="23"/>
    </row>
    <row r="101" spans="2:3" x14ac:dyDescent="0.35">
      <c r="B101" s="4"/>
      <c r="C101" s="23"/>
    </row>
    <row r="102" spans="2:3" x14ac:dyDescent="0.35">
      <c r="B102" s="4"/>
      <c r="C102" s="23"/>
    </row>
    <row r="103" spans="2:3" x14ac:dyDescent="0.35">
      <c r="B103" s="4"/>
      <c r="C103" s="23"/>
    </row>
    <row r="104" spans="2:3" x14ac:dyDescent="0.35">
      <c r="B104" s="4"/>
      <c r="C104" s="23"/>
    </row>
    <row r="105" spans="2:3" x14ac:dyDescent="0.35">
      <c r="B105" s="4"/>
      <c r="C105" s="23"/>
    </row>
    <row r="106" spans="2:3" x14ac:dyDescent="0.35">
      <c r="B106" s="4"/>
      <c r="C106" s="23"/>
    </row>
    <row r="107" spans="2:3" x14ac:dyDescent="0.35">
      <c r="B107" s="4"/>
      <c r="C107" s="23"/>
    </row>
    <row r="108" spans="2:3" x14ac:dyDescent="0.35">
      <c r="B108" s="4"/>
      <c r="C108" s="23"/>
    </row>
    <row r="109" spans="2:3" x14ac:dyDescent="0.35">
      <c r="B109" s="4"/>
      <c r="C109" s="23"/>
    </row>
    <row r="110" spans="2:3" x14ac:dyDescent="0.35">
      <c r="B110" s="4"/>
      <c r="C110" s="23"/>
    </row>
    <row r="111" spans="2:3" x14ac:dyDescent="0.35">
      <c r="B111" s="4"/>
      <c r="C111" s="23"/>
    </row>
    <row r="112" spans="2:3" x14ac:dyDescent="0.35">
      <c r="B112" s="4"/>
      <c r="C112" s="23"/>
    </row>
    <row r="113" spans="2:3" x14ac:dyDescent="0.35">
      <c r="B113" s="4"/>
      <c r="C113" s="23"/>
    </row>
    <row r="114" spans="2:3" x14ac:dyDescent="0.35">
      <c r="B114" s="4"/>
      <c r="C114" s="23"/>
    </row>
    <row r="115" spans="2:3" x14ac:dyDescent="0.35">
      <c r="B115" s="4"/>
      <c r="C115" s="23"/>
    </row>
    <row r="116" spans="2:3" x14ac:dyDescent="0.35">
      <c r="B116" s="4"/>
      <c r="C116" s="2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E7700A213FE647A2BDAE88399789CE" ma:contentTypeVersion="10" ma:contentTypeDescription="Create a new document." ma:contentTypeScope="" ma:versionID="79d2a7d6680a959b00f0c7ac61b8dcab">
  <xsd:schema xmlns:xsd="http://www.w3.org/2001/XMLSchema" xmlns:xs="http://www.w3.org/2001/XMLSchema" xmlns:p="http://schemas.microsoft.com/office/2006/metadata/properties" xmlns:ns2="a295a52c-88f3-40a3-8405-ee78802b340e" xmlns:ns3="f5ab3860-6372-4476-aaf6-8884822c3b3b" targetNamespace="http://schemas.microsoft.com/office/2006/metadata/properties" ma:root="true" ma:fieldsID="99abcf67899d9e54373bf7f1d32a340e" ns2:_="" ns3:_="">
    <xsd:import namespace="a295a52c-88f3-40a3-8405-ee78802b340e"/>
    <xsd:import namespace="f5ab3860-6372-4476-aaf6-8884822c3b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5a52c-88f3-40a3-8405-ee78802b34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3860-6372-4476-aaf6-8884822c3b3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A2C865-D6E1-4499-A02E-D43B59469F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F2390E-3CAC-4EA4-8894-D32CC549FEC8}">
  <ds:schemaRefs>
    <ds:schemaRef ds:uri="http://purl.org/dc/terms/"/>
    <ds:schemaRef ds:uri="http://schemas.openxmlformats.org/package/2006/metadata/core-properties"/>
    <ds:schemaRef ds:uri="f5ab3860-6372-4476-aaf6-8884822c3b3b"/>
    <ds:schemaRef ds:uri="http://purl.org/dc/dcmitype/"/>
    <ds:schemaRef ds:uri="http://schemas.microsoft.com/office/2006/documentManagement/types"/>
    <ds:schemaRef ds:uri="a295a52c-88f3-40a3-8405-ee78802b340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8AB94A4-34E1-4D6F-A8B8-E161F9892F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5a52c-88f3-40a3-8405-ee78802b340e"/>
    <ds:schemaRef ds:uri="f5ab3860-6372-4476-aaf6-8884822c3b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Drift</vt:lpstr>
      <vt:lpstr>Investering</vt:lpstr>
      <vt:lpstr>§ 5-9</vt:lpstr>
      <vt:lpstr>Balanse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Lauvås, Anders</dc:creator>
  <cp:lastModifiedBy>Knutsen, Jan Vegar</cp:lastModifiedBy>
  <dcterms:created xsi:type="dcterms:W3CDTF">2021-03-01T09:09:19Z</dcterms:created>
  <dcterms:modified xsi:type="dcterms:W3CDTF">2021-03-25T12:48:15Z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0x010100D9E7700A213FE647A2BDAE88399789CE</vt:lpwstr>
  </property>
</Properties>
</file>